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@ドキュメント\@@Private\@@@合同会社アンプラグド案件関連\@@@業務委託_NTTデータビジネスブレインズ\@ClimberCloud,slopez\Project-20250221-アンケート\06.FastAsk（2026年8-9月）\アンケート集計\"/>
    </mc:Choice>
  </mc:AlternateContent>
  <xr:revisionPtr revIDLastSave="0" documentId="13_ncr:1_{5E7BD0B3-99BD-4A84-A2F3-012802CF58EF}" xr6:coauthVersionLast="47" xr6:coauthVersionMax="47" xr10:uidLastSave="{00000000-0000-0000-0000-000000000000}"/>
  <bookViews>
    <workbookView xWindow="35040" yWindow="3750" windowWidth="17280" windowHeight="9960" tabRatio="500" activeTab="1" xr2:uid="{00000000-000D-0000-FFFF-FFFF00000000}"/>
  </bookViews>
  <sheets>
    <sheet name="使い方" sheetId="1" r:id="rId1"/>
    <sheet name="稟議書" sheetId="2" r:id="rId2"/>
    <sheet name="記載例（購買稟議書）" sheetId="3" r:id="rId3"/>
    <sheet name="承認欄の棚卸し" sheetId="4" r:id="rId4"/>
  </sheets>
  <definedNames>
    <definedName name="_xlnm.Print_Area" localSheetId="2">'記載例（購買稟議書）'!$B$1:$I$41</definedName>
    <definedName name="_xlnm.Print_Area" localSheetId="1">稟議書!$B$1:$I$41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0" i="4" l="1"/>
  <c r="G20" i="4" s="1"/>
  <c r="C20" i="4"/>
  <c r="G18" i="4"/>
  <c r="D20" i="4" s="1"/>
  <c r="H17" i="4"/>
  <c r="G17" i="4"/>
  <c r="G16" i="4"/>
  <c r="H16" i="4" s="1"/>
  <c r="G15" i="4"/>
  <c r="H15" i="4" s="1"/>
  <c r="G14" i="4"/>
  <c r="H14" i="4" s="1"/>
  <c r="G13" i="4"/>
  <c r="H13" i="4" s="1"/>
  <c r="G12" i="4"/>
  <c r="H12" i="4" s="1"/>
  <c r="G11" i="4"/>
  <c r="H11" i="4" s="1"/>
  <c r="G10" i="4"/>
  <c r="H10" i="4" s="1"/>
  <c r="G9" i="4"/>
  <c r="H9" i="4" s="1"/>
  <c r="G8" i="4"/>
  <c r="H8" i="4" s="1"/>
  <c r="G7" i="4"/>
  <c r="H7" i="4" s="1"/>
  <c r="G27" i="3"/>
  <c r="G26" i="3"/>
  <c r="G25" i="3"/>
  <c r="G24" i="3"/>
  <c r="G23" i="3"/>
  <c r="G28" i="3" s="1"/>
  <c r="G27" i="2"/>
  <c r="G28" i="2" s="1"/>
  <c r="G26" i="2"/>
  <c r="G25" i="2"/>
  <c r="G24" i="2"/>
  <c r="G23" i="2"/>
  <c r="G29" i="2" l="1"/>
  <c r="G30" i="2" s="1"/>
  <c r="G29" i="3"/>
  <c r="G30" i="3" s="1"/>
  <c r="H18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F29" authorId="0" shapeId="0" xr:uid="{00000000-0006-0000-0100-000001000000}">
      <text>
        <r>
          <rPr>
            <sz val="10"/>
            <rFont val="Noto Sans CJK SC"/>
            <family val="2"/>
          </rPr>
          <t>消費税率の入力欄です。税率が変わった場合はここを変更してください。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F29" authorId="0" shapeId="0" xr:uid="{00000000-0006-0000-0200-000001000000}">
      <text>
        <r>
          <rPr>
            <sz val="10"/>
            <rFont val="Noto Sans CJK SC"/>
            <family val="2"/>
          </rPr>
          <t>消費税率の入力欄です。税率が変わった場合はここを変更してください。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C20" authorId="0" shapeId="0" xr:uid="{00000000-0006-0000-0300-000001000000}">
      <text>
        <r>
          <rPr>
            <sz val="10"/>
            <rFont val="Noto Sans CJK SC"/>
            <family val="2"/>
          </rPr>
          <t>入力した押印欄の数</t>
        </r>
      </text>
    </comment>
  </commentList>
</comments>
</file>

<file path=xl/sharedStrings.xml><?xml version="1.0" encoding="utf-8"?>
<sst xmlns="http://schemas.openxmlformats.org/spreadsheetml/2006/main" count="160" uniqueCount="112">
  <si>
    <t>稟議書テンプレート　使い方</t>
  </si>
  <si>
    <t>株式会社NTTデータビジネスブレインズ／業務・管理系部門221名調査にもとづく設計</t>
  </si>
  <si>
    <t>■ 色の凡例</t>
  </si>
  <si>
    <t>対象</t>
  </si>
  <si>
    <t>意味</t>
  </si>
  <si>
    <t>黄色の背景・青文字のセル</t>
  </si>
  <si>
    <t>記入欄です。ここだけを入力してください。</t>
  </si>
  <si>
    <t>白い背景・黒文字のセル</t>
  </si>
  <si>
    <t>項目名や計算式です。編集しないでください。</t>
  </si>
  <si>
    <t>灰色の背景のセル</t>
  </si>
  <si>
    <t>自動計算されます。編集しないでください。</t>
  </si>
  <si>
    <t>■ シート構成</t>
  </si>
  <si>
    <t>シート名</t>
  </si>
  <si>
    <t>内容</t>
  </si>
  <si>
    <t>稟議書</t>
  </si>
  <si>
    <t>記入用のフォームです。印刷はA4縦1枚に収まるよう設定しています。</t>
  </si>
  <si>
    <t>記載例（購買稟議書）</t>
  </si>
  <si>
    <t>記入済みの見本です。書き方の参考にしてください。</t>
  </si>
  <si>
    <t>承認欄の棚卸し</t>
  </si>
  <si>
    <t>「この押印欄は本当に必要か」を判定するためのチェック表です。</t>
  </si>
  <si>
    <t>■ 稟議書の5つの種類</t>
  </si>
  <si>
    <t>種類</t>
  </si>
  <si>
    <t>対象となる案件</t>
  </si>
  <si>
    <t>記載のポイント</t>
  </si>
  <si>
    <t>購買稟議書</t>
  </si>
  <si>
    <t>備品・機器・ソフトウェアなどの購入</t>
  </si>
  <si>
    <t>相見積もり、選定理由、代替案との比較</t>
  </si>
  <si>
    <t>契約稟議書</t>
  </si>
  <si>
    <t>取引先との契約締結・更新・解約</t>
  </si>
  <si>
    <t>契約期間、契約金額、解約条件、リスクの所在</t>
  </si>
  <si>
    <t>採用稟議書</t>
  </si>
  <si>
    <t>人材の採用、雇用形態の変更</t>
  </si>
  <si>
    <t>採用の必要性、人件費、募集要件、配属先</t>
  </si>
  <si>
    <t>接待交際稟議書</t>
  </si>
  <si>
    <t>接待・会食・贈答などの対外活動</t>
  </si>
  <si>
    <t>目的、相手先、参加者、予算</t>
  </si>
  <si>
    <t>捺印稟議書</t>
  </si>
  <si>
    <t>社印・契約印・代表者印の押印</t>
  </si>
  <si>
    <t>押印する書類の内容、押印の必要性、相手先</t>
  </si>
  <si>
    <t>■ 承認されやすい稟議書を書く5つのコツ</t>
  </si>
  <si>
    <t>① 簡潔かつ正確に書く　－　結論を先に、詳細は添付資料へ</t>
  </si>
  <si>
    <t>② 背景と目的を明確に伝える　－　「何を買いたいか」ではなく「何を解決したいか」</t>
  </si>
  <si>
    <t>③ リスクや懸念点も先に書く　－　先回りして書くほうが、結果的に速く通ります</t>
  </si>
  <si>
    <t>④ 根拠となるデータを添付する　－　相見積もり、比較表、現状の工数実績</t>
  </si>
  <si>
    <t>⑤ 事前に根回しをしておく　－　回覧中の差し戻しを防げます</t>
  </si>
  <si>
    <t>出典：株式会社NTTデータビジネスブレインズ「業務・管理系部門221名への稟議・承認業務に関する調査」（2026年8月実施）</t>
  </si>
  <si>
    <t>稟　議　書</t>
  </si>
  <si>
    <t>承認欄</t>
  </si>
  <si>
    <t>決　裁</t>
  </si>
  <si>
    <t>承　認</t>
  </si>
  <si>
    <t>起案者</t>
  </si>
  <si>
    <t>氏名・押印</t>
  </si>
  <si>
    <t>日付</t>
  </si>
  <si>
    <t>稟議番号</t>
  </si>
  <si>
    <t>起案日</t>
  </si>
  <si>
    <t>起案部署</t>
  </si>
  <si>
    <t>稟議区分</t>
  </si>
  <si>
    <t>標準処理日数</t>
  </si>
  <si>
    <t>件　名</t>
  </si>
  <si>
    <t>目　的</t>
  </si>
  <si>
    <t>背景・現状の課題</t>
  </si>
  <si>
    <t>実施内容</t>
  </si>
  <si>
    <t>金額明細</t>
  </si>
  <si>
    <t>品目・内容</t>
  </si>
  <si>
    <t>数量</t>
  </si>
  <si>
    <t>単価（円）</t>
  </si>
  <si>
    <t>金額（円）</t>
  </si>
  <si>
    <t>小計</t>
  </si>
  <si>
    <t>消費税率</t>
  </si>
  <si>
    <t>合計（税込）</t>
  </si>
  <si>
    <t>予算区分</t>
  </si>
  <si>
    <t>実施時期</t>
  </si>
  <si>
    <t>期待される効果</t>
  </si>
  <si>
    <t>想定されるリスクと対策</t>
  </si>
  <si>
    <t>添付資料</t>
  </si>
  <si>
    <t>備　考</t>
  </si>
  <si>
    <t>※ 黄色の背景・青文字のセルが記入欄です。灰色のセルは自動計算されます。</t>
  </si>
  <si>
    <t>RG-2026-0001</t>
  </si>
  <si>
    <t>2026/8/24</t>
  </si>
  <si>
    <t>管理本部 総務部</t>
  </si>
  <si>
    <r>
      <rPr>
        <sz val="10"/>
        <color rgb="FF0000FF"/>
        <rFont val="Yu Gothic"/>
        <family val="3"/>
        <charset val="128"/>
      </rPr>
      <t>5</t>
    </r>
    <r>
      <rPr>
        <sz val="10"/>
        <color rgb="FF0000FF"/>
        <rFont val="Noto Sans CJK SC"/>
        <family val="2"/>
      </rPr>
      <t>営業日（目標決裁日：</t>
    </r>
    <r>
      <rPr>
        <sz val="10"/>
        <color rgb="FF0000FF"/>
        <rFont val="Yu Gothic"/>
        <family val="3"/>
        <charset val="128"/>
      </rPr>
      <t>2026/8/31</t>
    </r>
    <r>
      <rPr>
        <sz val="10"/>
        <color rgb="FF0000FF"/>
        <rFont val="Noto Sans CJK SC"/>
        <family val="2"/>
      </rPr>
      <t>）</t>
    </r>
  </si>
  <si>
    <t>業務システム（ワークフロー）導入に伴う稟議申請の件</t>
  </si>
  <si>
    <t>申請・承認業務の処理日数短縮および進捗の可視化</t>
  </si>
  <si>
    <t>購買申請は現在も紙の様式で運用しており、決裁までに平均5営業日を要している。承認者の不在時には10営業日を超えるケースも発生し、発注の遅延が生じている。また、書類が現在どの承認者の手元にあるかを申請者が把握できず、催促に月あたり約6時間の工数がかかっている。</t>
  </si>
  <si>
    <t>ワークフロー機能を備えた業務システムを導入し、購買申請を電子化する。あわせて、確認・回覧目的の押印欄を見直し、承認者を現行の4名から2名に削減する。まず総務部で1か月試行し、運用手順を確立したうえで全社展開する。</t>
  </si>
  <si>
    <t>業務システム 初期導入費用</t>
  </si>
  <si>
    <t>業務システム 月額利用料（12か月分）</t>
  </si>
  <si>
    <t>導入支援・操作研修</t>
  </si>
  <si>
    <t>情報システム費（2026年度 情報化投資枠）</t>
  </si>
  <si>
    <r>
      <rPr>
        <sz val="10"/>
        <color rgb="FF0000FF"/>
        <rFont val="Yu Gothic"/>
        <family val="3"/>
        <charset val="128"/>
      </rPr>
      <t>2026</t>
    </r>
    <r>
      <rPr>
        <sz val="10"/>
        <color rgb="FF0000FF"/>
        <rFont val="Noto Sans CJK SC"/>
        <family val="2"/>
      </rPr>
      <t>年</t>
    </r>
    <r>
      <rPr>
        <sz val="10"/>
        <color rgb="FF0000FF"/>
        <rFont val="Yu Gothic"/>
        <family val="3"/>
        <charset val="128"/>
      </rPr>
      <t>10</t>
    </r>
    <r>
      <rPr>
        <sz val="10"/>
        <color rgb="FF0000FF"/>
        <rFont val="Noto Sans CJK SC"/>
        <family val="2"/>
      </rPr>
      <t>月～（試行は</t>
    </r>
    <r>
      <rPr>
        <sz val="10"/>
        <color rgb="FF0000FF"/>
        <rFont val="Yu Gothic"/>
        <family val="3"/>
        <charset val="128"/>
      </rPr>
      <t>9</t>
    </r>
    <r>
      <rPr>
        <sz val="10"/>
        <color rgb="FF0000FF"/>
        <rFont val="Noto Sans CJK SC"/>
        <family val="2"/>
      </rPr>
      <t>月より総務部で開始）</t>
    </r>
  </si>
  <si>
    <t>決裁までの平均日数を5営業日から2営業日へ短縮。催促・進捗確認にかかる月あたり約6時間（年間72時間）の工数を削減。人件費単価3,000円換算で年間約216,000円の削減効果。</t>
  </si>
  <si>
    <t>現場の操作習熟に時間を要する可能性がある。対策として、まず総務部1部署で1か月試行し、運用手順とマニュアルを整備したうえで全社展開する。</t>
  </si>
  <si>
    <t>①現行フローの実測データ　②他社比較表（3社）　③見積書</t>
  </si>
  <si>
    <t>承認欄の棚卸しチェック表</t>
  </si>
  <si>
    <t>当社調査（業務・管理系部門221名）では、押印欄・承認欄の76.0%が「責任をともなう決裁」ではなく「内容を見たという確認・回覧」の意味で押されていました。いまの様式にある押印欄を1つずつ次の基準で仕分けると、削れる欄が見つかります。</t>
  </si>
  <si>
    <t>押印欄／承認者（役職）</t>
  </si>
  <si>
    <t>順番</t>
  </si>
  <si>
    <r>
      <rPr>
        <b/>
        <sz val="10"/>
        <color rgb="FFFFFFFF"/>
        <rFont val="Yu Gothic"/>
        <family val="3"/>
        <charset val="128"/>
      </rPr>
      <t xml:space="preserve">Q1. </t>
    </r>
    <r>
      <rPr>
        <b/>
        <sz val="10"/>
        <color rgb="FFFFFFFF"/>
        <rFont val="Noto Sans CJK SC"/>
        <family val="2"/>
      </rPr>
      <t>可否を判断する立場か</t>
    </r>
  </si>
  <si>
    <r>
      <rPr>
        <b/>
        <sz val="10"/>
        <color rgb="FFFFFFFF"/>
        <rFont val="Yu Gothic"/>
        <family val="3"/>
        <charset val="128"/>
      </rPr>
      <t xml:space="preserve">Q2. </t>
    </r>
    <r>
      <rPr>
        <b/>
        <sz val="10"/>
        <color rgb="FFFFFFFF"/>
        <rFont val="Noto Sans CJK SC"/>
        <family val="2"/>
      </rPr>
      <t>「否」と言えば案件は止まるか</t>
    </r>
  </si>
  <si>
    <r>
      <rPr>
        <b/>
        <sz val="10"/>
        <color rgb="FFFFFFFF"/>
        <rFont val="Yu Gothic"/>
        <family val="3"/>
        <charset val="128"/>
      </rPr>
      <t xml:space="preserve">Q3. </t>
    </r>
    <r>
      <rPr>
        <b/>
        <sz val="10"/>
        <color rgb="FFFFFFFF"/>
        <rFont val="Noto Sans CJK SC"/>
        <family val="2"/>
      </rPr>
      <t>情報共有だけで足りるか</t>
    </r>
  </si>
  <si>
    <t>判定（自動）</t>
  </si>
  <si>
    <t>対応方針</t>
  </si>
  <si>
    <t>部長（直属上長）</t>
  </si>
  <si>
    <t>はい</t>
  </si>
  <si>
    <t>いいえ</t>
  </si>
  <si>
    <t>管理部 課長</t>
  </si>
  <si>
    <t>経理部 担当</t>
  </si>
  <si>
    <t>本部長</t>
  </si>
  <si>
    <t>集計</t>
  </si>
  <si>
    <t>＜集計の見方＞　D列＝決裁として残すべき欄の数／F列＝削減候補の欄の数／G列＝削減候補の割合（調査平均は76.0%）</t>
  </si>
  <si>
    <t>田中太郎</t>
    <rPh sb="2" eb="4">
      <t>タロウ</t>
    </rPh>
    <phoneticPr fontId="19"/>
  </si>
  <si>
    <t>合計（税込）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</si>
</sst>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charset val="1"/>
    </font>
    <font>
      <b/>
      <sz val="18"/>
      <color rgb="FF1F4E79"/>
      <name val="Noto Sans CJK SC"/>
      <family val="2"/>
      <charset val="1"/>
    </font>
    <font>
      <sz val="9"/>
      <color rgb="FF666666"/>
      <name val="Noto Sans CJK SC"/>
      <family val="2"/>
      <charset val="1"/>
    </font>
    <font>
      <b/>
      <sz val="12"/>
      <color rgb="FF1F4E79"/>
      <name val="Noto Sans CJK SC"/>
      <family val="2"/>
      <charset val="1"/>
    </font>
    <font>
      <b/>
      <sz val="10"/>
      <color rgb="FFFFFFFF"/>
      <name val="Noto Sans CJK SC"/>
      <family val="2"/>
      <charset val="1"/>
    </font>
    <font>
      <sz val="10"/>
      <name val="Noto Sans CJK SC"/>
      <family val="2"/>
      <charset val="1"/>
    </font>
    <font>
      <b/>
      <sz val="10"/>
      <name val="Noto Sans CJK SC"/>
      <family val="2"/>
      <charset val="1"/>
    </font>
    <font>
      <sz val="9"/>
      <name val="Noto Sans CJK SC"/>
      <family val="2"/>
      <charset val="1"/>
    </font>
    <font>
      <sz val="10"/>
      <name val="Yu Gothic"/>
      <family val="3"/>
      <charset val="128"/>
    </font>
    <font>
      <sz val="8"/>
      <name val="Yu Gothic"/>
      <family val="3"/>
      <charset val="128"/>
    </font>
    <font>
      <sz val="10"/>
      <color rgb="FF0000FF"/>
      <name val="Yu Gothic"/>
      <family val="3"/>
      <charset val="128"/>
    </font>
    <font>
      <b/>
      <sz val="10"/>
      <name val="Yu Gothic"/>
      <family val="3"/>
      <charset val="128"/>
    </font>
    <font>
      <b/>
      <sz val="11"/>
      <color rgb="FF1F4E79"/>
      <name val="Yu Gothic"/>
      <family val="3"/>
      <charset val="128"/>
    </font>
    <font>
      <sz val="8"/>
      <color rgb="FF666666"/>
      <name val="Noto Sans CJK SC"/>
      <family val="2"/>
      <charset val="1"/>
    </font>
    <font>
      <sz val="10"/>
      <name val="Noto Sans CJK SC"/>
      <family val="2"/>
    </font>
    <font>
      <sz val="10"/>
      <color rgb="FF0000FF"/>
      <name val="Noto Sans CJK SC"/>
      <family val="2"/>
      <charset val="1"/>
    </font>
    <font>
      <sz val="10"/>
      <color rgb="FF0000FF"/>
      <name val="Noto Sans CJK SC"/>
      <family val="2"/>
    </font>
    <font>
      <b/>
      <sz val="10"/>
      <color rgb="FFFFFFFF"/>
      <name val="Yu Gothic"/>
      <family val="3"/>
      <charset val="128"/>
    </font>
    <font>
      <b/>
      <sz val="10"/>
      <color rgb="FFFFFFFF"/>
      <name val="Noto Sans CJK SC"/>
      <family val="2"/>
    </font>
    <font>
      <sz val="6"/>
      <name val="ＭＳ Ｐゴシック"/>
      <family val="3"/>
      <charset val="128"/>
    </font>
    <font>
      <sz val="10"/>
      <color rgb="FF0000FF"/>
      <name val="ＭＳ ゴシック"/>
      <family val="3"/>
      <charset val="128"/>
    </font>
    <font>
      <b/>
      <sz val="9"/>
      <name val="Noto Sans CJK SC"/>
      <family val="2"/>
      <charset val="1"/>
    </font>
    <font>
      <b/>
      <sz val="9"/>
      <name val="ＭＳ ゴシック"/>
      <family val="3"/>
      <charset val="128"/>
    </font>
    <font>
      <sz val="9"/>
      <color theme="1"/>
      <name val="Calibri"/>
      <family val="2"/>
      <charset val="1"/>
    </font>
    <font>
      <sz val="9"/>
      <color rgb="FF0000FF"/>
      <name val="Yu Gothic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FFF7E0"/>
        <bgColor rgb="FFF2F2F2"/>
      </patternFill>
    </fill>
    <fill>
      <patternFill patternType="solid">
        <fgColor rgb="FFF2F2F2"/>
        <bgColor rgb="FFEAF1F8"/>
      </patternFill>
    </fill>
    <fill>
      <patternFill patternType="solid">
        <fgColor rgb="FFEAF1F8"/>
        <bgColor rgb="FFF2F2F2"/>
      </patternFill>
    </fill>
  </fills>
  <borders count="6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  <border>
      <left style="thin">
        <color rgb="FF9AA5B1"/>
      </left>
      <right/>
      <top style="thin">
        <color rgb="FF9AA5B1"/>
      </top>
      <bottom style="thin">
        <color rgb="FF9AA5B1"/>
      </bottom>
      <diagonal/>
    </border>
    <border>
      <left style="thin">
        <color rgb="FF9AA5B1"/>
      </left>
      <right style="thin">
        <color rgb="FF9AA5B1"/>
      </right>
      <top style="thin">
        <color rgb="FF9AA5B1"/>
      </top>
      <bottom/>
      <diagonal/>
    </border>
    <border>
      <left style="medium">
        <color rgb="FF1F4E79"/>
      </left>
      <right style="medium">
        <color rgb="FF1F4E79"/>
      </right>
      <top style="medium">
        <color rgb="FF1F4E79"/>
      </top>
      <bottom style="medium">
        <color rgb="FF1F4E79"/>
      </bottom>
      <diagonal/>
    </border>
    <border>
      <left style="thin">
        <color rgb="FF9AA5B1"/>
      </left>
      <right/>
      <top style="thin">
        <color rgb="FF9AA5B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5" fillId="3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3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3" fontId="10" fillId="3" borderId="1" xfId="0" applyNumberFormat="1" applyFont="1" applyFill="1" applyBorder="1"/>
    <xf numFmtId="0" fontId="7" fillId="5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7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top" wrapText="1"/>
    </xf>
    <xf numFmtId="0" fontId="6" fillId="5" borderId="3" xfId="0" applyFont="1" applyFill="1" applyBorder="1" applyAlignment="1">
      <alignment horizontal="center" vertical="center" wrapText="1"/>
    </xf>
    <xf numFmtId="3" fontId="11" fillId="4" borderId="1" xfId="0" applyNumberFormat="1" applyFont="1" applyFill="1" applyBorder="1"/>
    <xf numFmtId="3" fontId="8" fillId="4" borderId="1" xfId="0" applyNumberFormat="1" applyFont="1" applyFill="1" applyBorder="1"/>
    <xf numFmtId="3" fontId="12" fillId="4" borderId="4" xfId="0" applyNumberFormat="1" applyFont="1" applyFill="1" applyBorder="1"/>
    <xf numFmtId="0" fontId="4" fillId="2" borderId="2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15" fillId="3" borderId="1" xfId="0" applyFont="1" applyFill="1" applyBorder="1" applyAlignment="1">
      <alignment vertical="top" wrapText="1"/>
    </xf>
    <xf numFmtId="0" fontId="5" fillId="5" borderId="5" xfId="0" applyFont="1" applyFill="1" applyBorder="1" applyAlignment="1">
      <alignment vertical="top" wrapText="1"/>
    </xf>
    <xf numFmtId="0" fontId="11" fillId="4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vertical="top" wrapText="1"/>
    </xf>
    <xf numFmtId="0" fontId="21" fillId="5" borderId="1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3" fillId="0" borderId="0" xfId="0" applyFont="1"/>
    <xf numFmtId="9" fontId="24" fillId="3" borderId="1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7E0"/>
      <rgbColor rgb="FFEAF1F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AA5B1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32"/>
  <sheetViews>
    <sheetView showGridLines="0" zoomScaleNormal="100" workbookViewId="0"/>
  </sheetViews>
  <sheetFormatPr defaultColWidth="8.6640625" defaultRowHeight="14.4"/>
  <cols>
    <col min="1" max="1" width="3" customWidth="1"/>
    <col min="2" max="2" width="22" customWidth="1"/>
    <col min="3" max="4" width="30" customWidth="1"/>
    <col min="5" max="5" width="26" customWidth="1"/>
    <col min="6" max="7" width="14" customWidth="1"/>
  </cols>
  <sheetData>
    <row r="2" spans="2:5" ht="21.75" customHeight="1">
      <c r="B2" s="4" t="s">
        <v>0</v>
      </c>
    </row>
    <row r="3" spans="2:5" ht="15" customHeight="1">
      <c r="B3" s="5" t="s">
        <v>1</v>
      </c>
    </row>
    <row r="5" spans="2:5" ht="15" customHeight="1">
      <c r="B5" s="6" t="s">
        <v>2</v>
      </c>
    </row>
    <row r="6" spans="2:5" ht="15" customHeight="1">
      <c r="B6" s="3" t="s">
        <v>3</v>
      </c>
      <c r="C6" s="25" t="s">
        <v>4</v>
      </c>
      <c r="D6" s="25"/>
      <c r="E6" s="25"/>
    </row>
    <row r="7" spans="2:5" ht="29.25" customHeight="1">
      <c r="B7" s="7" t="s">
        <v>5</v>
      </c>
      <c r="C7" s="23" t="s">
        <v>6</v>
      </c>
      <c r="D7" s="23"/>
      <c r="E7" s="23"/>
    </row>
    <row r="8" spans="2:5" ht="15" customHeight="1">
      <c r="B8" s="2" t="s">
        <v>7</v>
      </c>
      <c r="C8" s="23" t="s">
        <v>8</v>
      </c>
      <c r="D8" s="23"/>
      <c r="E8" s="23"/>
    </row>
    <row r="9" spans="2:5" ht="15" customHeight="1">
      <c r="B9" s="8" t="s">
        <v>9</v>
      </c>
      <c r="C9" s="23" t="s">
        <v>10</v>
      </c>
      <c r="D9" s="23"/>
      <c r="E9" s="23"/>
    </row>
    <row r="11" spans="2:5" ht="15" customHeight="1">
      <c r="B11" s="6" t="s">
        <v>11</v>
      </c>
    </row>
    <row r="12" spans="2:5" ht="15" customHeight="1">
      <c r="B12" s="3" t="s">
        <v>12</v>
      </c>
      <c r="C12" s="24" t="s">
        <v>13</v>
      </c>
      <c r="D12" s="24"/>
      <c r="E12" s="24"/>
    </row>
    <row r="13" spans="2:5" ht="15" customHeight="1">
      <c r="B13" s="9" t="s">
        <v>14</v>
      </c>
      <c r="C13" s="23" t="s">
        <v>15</v>
      </c>
      <c r="D13" s="23"/>
      <c r="E13" s="23"/>
    </row>
    <row r="14" spans="2:5" ht="15" customHeight="1">
      <c r="B14" s="9" t="s">
        <v>16</v>
      </c>
      <c r="C14" s="23" t="s">
        <v>17</v>
      </c>
      <c r="D14" s="23"/>
      <c r="E14" s="23"/>
    </row>
    <row r="15" spans="2:5" ht="15" customHeight="1">
      <c r="B15" s="9" t="s">
        <v>18</v>
      </c>
      <c r="C15" s="23" t="s">
        <v>19</v>
      </c>
      <c r="D15" s="23"/>
      <c r="E15" s="23"/>
    </row>
    <row r="17" spans="2:5" ht="18.75" customHeight="1">
      <c r="B17" s="6" t="s">
        <v>20</v>
      </c>
    </row>
    <row r="18" spans="2:5" ht="15" customHeight="1">
      <c r="B18" s="3" t="s">
        <v>21</v>
      </c>
      <c r="C18" s="24" t="s">
        <v>22</v>
      </c>
      <c r="D18" s="24"/>
      <c r="E18" s="3" t="s">
        <v>23</v>
      </c>
    </row>
    <row r="19" spans="2:5" ht="29.25" customHeight="1">
      <c r="B19" s="9" t="s">
        <v>24</v>
      </c>
      <c r="C19" s="23" t="s">
        <v>25</v>
      </c>
      <c r="D19" s="23"/>
      <c r="E19" s="2" t="s">
        <v>26</v>
      </c>
    </row>
    <row r="20" spans="2:5" ht="29.25" customHeight="1">
      <c r="B20" s="9" t="s">
        <v>27</v>
      </c>
      <c r="C20" s="23" t="s">
        <v>28</v>
      </c>
      <c r="D20" s="23"/>
      <c r="E20" s="2" t="s">
        <v>29</v>
      </c>
    </row>
    <row r="21" spans="2:5" ht="29.25" customHeight="1">
      <c r="B21" s="9" t="s">
        <v>30</v>
      </c>
      <c r="C21" s="23" t="s">
        <v>31</v>
      </c>
      <c r="D21" s="23"/>
      <c r="E21" s="2" t="s">
        <v>32</v>
      </c>
    </row>
    <row r="22" spans="2:5" ht="15" customHeight="1">
      <c r="B22" s="9" t="s">
        <v>33</v>
      </c>
      <c r="C22" s="23" t="s">
        <v>34</v>
      </c>
      <c r="D22" s="23"/>
      <c r="E22" s="2" t="s">
        <v>35</v>
      </c>
    </row>
    <row r="23" spans="2:5" ht="29.25" customHeight="1">
      <c r="B23" s="9" t="s">
        <v>36</v>
      </c>
      <c r="C23" s="23" t="s">
        <v>37</v>
      </c>
      <c r="D23" s="23"/>
      <c r="E23" s="2" t="s">
        <v>38</v>
      </c>
    </row>
    <row r="25" spans="2:5" ht="18.75" customHeight="1">
      <c r="B25" s="6" t="s">
        <v>39</v>
      </c>
    </row>
    <row r="26" spans="2:5" ht="15" customHeight="1">
      <c r="B26" s="23" t="s">
        <v>40</v>
      </c>
      <c r="C26" s="23"/>
      <c r="D26" s="23"/>
      <c r="E26" s="23"/>
    </row>
    <row r="27" spans="2:5" ht="15" customHeight="1">
      <c r="B27" s="23" t="s">
        <v>41</v>
      </c>
      <c r="C27" s="23"/>
      <c r="D27" s="23"/>
      <c r="E27" s="23"/>
    </row>
    <row r="28" spans="2:5" ht="15" customHeight="1">
      <c r="B28" s="23" t="s">
        <v>42</v>
      </c>
      <c r="C28" s="23"/>
      <c r="D28" s="23"/>
      <c r="E28" s="23"/>
    </row>
    <row r="29" spans="2:5" ht="15" customHeight="1">
      <c r="B29" s="23" t="s">
        <v>43</v>
      </c>
      <c r="C29" s="23"/>
      <c r="D29" s="23"/>
      <c r="E29" s="23"/>
    </row>
    <row r="30" spans="2:5" ht="15" customHeight="1">
      <c r="B30" s="23" t="s">
        <v>44</v>
      </c>
      <c r="C30" s="23"/>
      <c r="D30" s="23"/>
      <c r="E30" s="23"/>
    </row>
    <row r="32" spans="2:5" ht="15" customHeight="1">
      <c r="B32" s="5" t="s">
        <v>45</v>
      </c>
    </row>
  </sheetData>
  <mergeCells count="19">
    <mergeCell ref="C6:E6"/>
    <mergeCell ref="C7:E7"/>
    <mergeCell ref="C8:E8"/>
    <mergeCell ref="C9:E9"/>
    <mergeCell ref="C12:E12"/>
    <mergeCell ref="C13:E13"/>
    <mergeCell ref="C14:E14"/>
    <mergeCell ref="C15:E15"/>
    <mergeCell ref="C18:D18"/>
    <mergeCell ref="C19:D19"/>
    <mergeCell ref="B27:E27"/>
    <mergeCell ref="B28:E28"/>
    <mergeCell ref="B29:E29"/>
    <mergeCell ref="B30:E30"/>
    <mergeCell ref="C20:D20"/>
    <mergeCell ref="C21:D21"/>
    <mergeCell ref="C22:D22"/>
    <mergeCell ref="C23:D23"/>
    <mergeCell ref="B26:E26"/>
  </mergeCells>
  <phoneticPr fontId="19"/>
  <pageMargins left="0.4" right="0.4" top="0.5" bottom="0.5" header="0.511811023622047" footer="0.511811023622047"/>
  <pageSetup paperSize="9" fitToHeight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H41"/>
  <sheetViews>
    <sheetView showGridLines="0" tabSelected="1" zoomScaleNormal="100" workbookViewId="0">
      <selection activeCell="K8" sqref="K8"/>
    </sheetView>
  </sheetViews>
  <sheetFormatPr defaultColWidth="8.6640625" defaultRowHeight="14.4"/>
  <cols>
    <col min="1" max="1" width="2.44140625" customWidth="1"/>
    <col min="2" max="4" width="16" customWidth="1"/>
    <col min="5" max="5" width="12" customWidth="1"/>
    <col min="6" max="8" width="14" customWidth="1"/>
    <col min="9" max="9" width="3" customWidth="1"/>
  </cols>
  <sheetData>
    <row r="2" spans="2:8" ht="21.75" customHeight="1">
      <c r="B2" s="32" t="s">
        <v>46</v>
      </c>
      <c r="C2" s="32"/>
      <c r="D2" s="32"/>
      <c r="E2" s="32"/>
      <c r="F2" s="32"/>
      <c r="G2" s="32"/>
      <c r="H2" s="32"/>
    </row>
    <row r="4" spans="2:8" ht="15" customHeight="1">
      <c r="B4" s="10" t="s">
        <v>47</v>
      </c>
      <c r="C4" s="10" t="s">
        <v>48</v>
      </c>
      <c r="D4" s="10" t="s">
        <v>49</v>
      </c>
      <c r="E4" s="10" t="s">
        <v>49</v>
      </c>
      <c r="F4" s="10" t="s">
        <v>49</v>
      </c>
      <c r="G4" s="10" t="s">
        <v>50</v>
      </c>
    </row>
    <row r="5" spans="2:8" ht="33.75" customHeight="1">
      <c r="B5" s="11" t="s">
        <v>51</v>
      </c>
      <c r="C5" s="12"/>
      <c r="D5" s="12"/>
      <c r="E5" s="12"/>
      <c r="F5" s="12"/>
      <c r="G5" s="12"/>
    </row>
    <row r="6" spans="2:8" ht="15" customHeight="1">
      <c r="B6" s="11" t="s">
        <v>52</v>
      </c>
      <c r="C6" s="13"/>
      <c r="D6" s="13"/>
      <c r="E6" s="13"/>
      <c r="F6" s="13"/>
      <c r="G6" s="13"/>
    </row>
    <row r="8" spans="2:8" ht="15" customHeight="1">
      <c r="B8" s="10" t="s">
        <v>53</v>
      </c>
      <c r="C8" s="26"/>
      <c r="D8" s="26"/>
      <c r="E8" s="10" t="s">
        <v>54</v>
      </c>
      <c r="F8" s="26"/>
      <c r="G8" s="26"/>
      <c r="H8" s="26"/>
    </row>
    <row r="9" spans="2:8" ht="15" customHeight="1">
      <c r="B9" s="10" t="s">
        <v>55</v>
      </c>
      <c r="C9" s="26"/>
      <c r="D9" s="26"/>
      <c r="E9" s="10" t="s">
        <v>50</v>
      </c>
      <c r="F9" s="26"/>
      <c r="G9" s="26"/>
      <c r="H9" s="26"/>
    </row>
    <row r="10" spans="2:8" ht="26.4">
      <c r="B10" s="10" t="s">
        <v>56</v>
      </c>
      <c r="C10" s="26"/>
      <c r="D10" s="26"/>
      <c r="E10" s="10" t="s">
        <v>57</v>
      </c>
      <c r="F10" s="26"/>
      <c r="G10" s="26"/>
      <c r="H10" s="26"/>
    </row>
    <row r="12" spans="2:8" ht="19.5" customHeight="1">
      <c r="B12" s="10" t="s">
        <v>58</v>
      </c>
      <c r="C12" s="26"/>
      <c r="D12" s="26"/>
      <c r="E12" s="26"/>
      <c r="F12" s="26"/>
      <c r="G12" s="26"/>
      <c r="H12" s="26"/>
    </row>
    <row r="13" spans="2:8" ht="19.5" customHeight="1">
      <c r="B13" s="27" t="s">
        <v>59</v>
      </c>
      <c r="C13" s="26"/>
      <c r="D13" s="26"/>
      <c r="E13" s="26"/>
      <c r="F13" s="26"/>
      <c r="G13" s="26"/>
      <c r="H13" s="26"/>
    </row>
    <row r="14" spans="2:8" ht="19.5" customHeight="1">
      <c r="B14" s="27"/>
      <c r="C14" s="26"/>
      <c r="D14" s="26"/>
      <c r="E14" s="26"/>
      <c r="F14" s="26"/>
      <c r="G14" s="26"/>
      <c r="H14" s="26"/>
    </row>
    <row r="15" spans="2:8" ht="19.5" customHeight="1">
      <c r="B15" s="27" t="s">
        <v>60</v>
      </c>
      <c r="C15" s="26"/>
      <c r="D15" s="26"/>
      <c r="E15" s="26"/>
      <c r="F15" s="26"/>
      <c r="G15" s="26"/>
      <c r="H15" s="26"/>
    </row>
    <row r="16" spans="2:8" ht="19.5" customHeight="1">
      <c r="B16" s="27"/>
      <c r="C16" s="26"/>
      <c r="D16" s="26"/>
      <c r="E16" s="26"/>
      <c r="F16" s="26"/>
      <c r="G16" s="26"/>
      <c r="H16" s="26"/>
    </row>
    <row r="17" spans="2:8" ht="19.5" customHeight="1">
      <c r="B17" s="27"/>
      <c r="C17" s="26"/>
      <c r="D17" s="26"/>
      <c r="E17" s="26"/>
      <c r="F17" s="26"/>
      <c r="G17" s="26"/>
      <c r="H17" s="26"/>
    </row>
    <row r="18" spans="2:8" ht="19.5" customHeight="1">
      <c r="B18" s="27" t="s">
        <v>61</v>
      </c>
      <c r="C18" s="26"/>
      <c r="D18" s="26"/>
      <c r="E18" s="26"/>
      <c r="F18" s="26"/>
      <c r="G18" s="26"/>
      <c r="H18" s="26"/>
    </row>
    <row r="19" spans="2:8" ht="19.5" customHeight="1">
      <c r="B19" s="27"/>
      <c r="C19" s="26"/>
      <c r="D19" s="26"/>
      <c r="E19" s="26"/>
      <c r="F19" s="26"/>
      <c r="G19" s="26"/>
      <c r="H19" s="26"/>
    </row>
    <row r="20" spans="2:8" ht="19.5" customHeight="1">
      <c r="B20" s="27"/>
      <c r="C20" s="26"/>
      <c r="D20" s="26"/>
      <c r="E20" s="26"/>
      <c r="F20" s="26"/>
      <c r="G20" s="26"/>
      <c r="H20" s="26"/>
    </row>
    <row r="21" spans="2:8" ht="15" customHeight="1">
      <c r="B21" s="31" t="s">
        <v>62</v>
      </c>
      <c r="C21" s="31"/>
      <c r="D21" s="31"/>
      <c r="E21" s="31"/>
      <c r="F21" s="31"/>
      <c r="G21" s="31"/>
      <c r="H21" s="31"/>
    </row>
    <row r="22" spans="2:8" ht="15" customHeight="1">
      <c r="B22" s="25" t="s">
        <v>63</v>
      </c>
      <c r="C22" s="25"/>
      <c r="D22" s="25"/>
      <c r="E22" s="3" t="s">
        <v>64</v>
      </c>
      <c r="F22" s="3" t="s">
        <v>65</v>
      </c>
      <c r="G22" s="25" t="s">
        <v>66</v>
      </c>
      <c r="H22" s="25"/>
    </row>
    <row r="23" spans="2:8" ht="15" customHeight="1">
      <c r="B23" s="26"/>
      <c r="C23" s="26"/>
      <c r="D23" s="26"/>
      <c r="E23" s="14"/>
      <c r="F23" s="15"/>
      <c r="G23" s="29" t="str">
        <f>IF(COUNT(E23:F23)=2,E23*F23,"")</f>
        <v/>
      </c>
      <c r="H23" s="29"/>
    </row>
    <row r="24" spans="2:8" ht="15" customHeight="1">
      <c r="B24" s="26"/>
      <c r="C24" s="26"/>
      <c r="D24" s="26"/>
      <c r="E24" s="14"/>
      <c r="F24" s="15"/>
      <c r="G24" s="29" t="str">
        <f>IF(COUNT(E24:F24)=2,E24*F24,"")</f>
        <v/>
      </c>
      <c r="H24" s="29"/>
    </row>
    <row r="25" spans="2:8" ht="15" customHeight="1">
      <c r="B25" s="26"/>
      <c r="C25" s="26"/>
      <c r="D25" s="26"/>
      <c r="E25" s="14"/>
      <c r="F25" s="15"/>
      <c r="G25" s="29" t="str">
        <f>IF(COUNT(E25:F25)=2,E25*F25,"")</f>
        <v/>
      </c>
      <c r="H25" s="29"/>
    </row>
    <row r="26" spans="2:8" ht="15" customHeight="1">
      <c r="B26" s="26"/>
      <c r="C26" s="26"/>
      <c r="D26" s="26"/>
      <c r="E26" s="14"/>
      <c r="F26" s="15"/>
      <c r="G26" s="29" t="str">
        <f>IF(COUNT(E26:F26)=2,E26*F26,"")</f>
        <v/>
      </c>
      <c r="H26" s="29"/>
    </row>
    <row r="27" spans="2:8" ht="15" customHeight="1">
      <c r="B27" s="26"/>
      <c r="C27" s="26"/>
      <c r="D27" s="26"/>
      <c r="E27" s="14"/>
      <c r="F27" s="15"/>
      <c r="G27" s="29" t="str">
        <f>IF(COUNT(E27:F27)=2,E27*F27,"")</f>
        <v/>
      </c>
      <c r="H27" s="29"/>
    </row>
    <row r="28" spans="2:8" ht="15" customHeight="1">
      <c r="E28" s="39"/>
      <c r="F28" s="37" t="s">
        <v>67</v>
      </c>
      <c r="G28" s="28">
        <f>SUM(G23:G27)</f>
        <v>0</v>
      </c>
      <c r="H28" s="28"/>
    </row>
    <row r="29" spans="2:8" ht="15" customHeight="1">
      <c r="E29" s="16" t="s">
        <v>68</v>
      </c>
      <c r="F29" s="40">
        <v>0.1</v>
      </c>
      <c r="G29" s="29">
        <f>ROUND(G28*F29,0)</f>
        <v>0</v>
      </c>
      <c r="H29" s="29"/>
    </row>
    <row r="30" spans="2:8" ht="15" customHeight="1">
      <c r="E30" s="39"/>
      <c r="F30" s="38" t="s">
        <v>111</v>
      </c>
      <c r="G30" s="30">
        <f>G28+G29</f>
        <v>0</v>
      </c>
      <c r="H30" s="30"/>
    </row>
    <row r="32" spans="2:8" ht="19.5" customHeight="1">
      <c r="B32" s="10" t="s">
        <v>70</v>
      </c>
      <c r="C32" s="26"/>
      <c r="D32" s="26"/>
      <c r="E32" s="26"/>
      <c r="F32" s="26"/>
      <c r="G32" s="26"/>
      <c r="H32" s="26"/>
    </row>
    <row r="33" spans="2:8" ht="19.5" customHeight="1">
      <c r="B33" s="10" t="s">
        <v>71</v>
      </c>
      <c r="C33" s="26"/>
      <c r="D33" s="26"/>
      <c r="E33" s="26"/>
      <c r="F33" s="26"/>
      <c r="G33" s="26"/>
      <c r="H33" s="26"/>
    </row>
    <row r="34" spans="2:8" ht="19.5" customHeight="1">
      <c r="B34" s="27" t="s">
        <v>72</v>
      </c>
      <c r="C34" s="26"/>
      <c r="D34" s="26"/>
      <c r="E34" s="26"/>
      <c r="F34" s="26"/>
      <c r="G34" s="26"/>
      <c r="H34" s="26"/>
    </row>
    <row r="35" spans="2:8" ht="19.5" customHeight="1">
      <c r="B35" s="27"/>
      <c r="C35" s="26"/>
      <c r="D35" s="26"/>
      <c r="E35" s="26"/>
      <c r="F35" s="26"/>
      <c r="G35" s="26"/>
      <c r="H35" s="26"/>
    </row>
    <row r="36" spans="2:8" ht="19.5" customHeight="1">
      <c r="B36" s="27" t="s">
        <v>73</v>
      </c>
      <c r="C36" s="26"/>
      <c r="D36" s="26"/>
      <c r="E36" s="26"/>
      <c r="F36" s="26"/>
      <c r="G36" s="26"/>
      <c r="H36" s="26"/>
    </row>
    <row r="37" spans="2:8" ht="19.5" customHeight="1">
      <c r="B37" s="27"/>
      <c r="C37" s="26"/>
      <c r="D37" s="26"/>
      <c r="E37" s="26"/>
      <c r="F37" s="26"/>
      <c r="G37" s="26"/>
      <c r="H37" s="26"/>
    </row>
    <row r="38" spans="2:8" ht="19.5" customHeight="1">
      <c r="B38" s="10" t="s">
        <v>74</v>
      </c>
      <c r="C38" s="26"/>
      <c r="D38" s="26"/>
      <c r="E38" s="26"/>
      <c r="F38" s="26"/>
      <c r="G38" s="26"/>
      <c r="H38" s="26"/>
    </row>
    <row r="39" spans="2:8" ht="19.5" customHeight="1">
      <c r="B39" s="10" t="s">
        <v>75</v>
      </c>
      <c r="C39" s="26"/>
      <c r="D39" s="26"/>
      <c r="E39" s="26"/>
      <c r="F39" s="26"/>
      <c r="G39" s="26"/>
      <c r="H39" s="26"/>
    </row>
    <row r="41" spans="2:8" ht="15" customHeight="1">
      <c r="B41" s="17" t="s">
        <v>76</v>
      </c>
    </row>
  </sheetData>
  <mergeCells count="38">
    <mergeCell ref="B2:H2"/>
    <mergeCell ref="C8:D8"/>
    <mergeCell ref="F8:H8"/>
    <mergeCell ref="C9:D9"/>
    <mergeCell ref="F9:H9"/>
    <mergeCell ref="C10:D10"/>
    <mergeCell ref="F10:H10"/>
    <mergeCell ref="C12:H12"/>
    <mergeCell ref="B13:B14"/>
    <mergeCell ref="C13:H14"/>
    <mergeCell ref="B15:B17"/>
    <mergeCell ref="C15:H17"/>
    <mergeCell ref="B18:B20"/>
    <mergeCell ref="C18:H20"/>
    <mergeCell ref="B21:H21"/>
    <mergeCell ref="B22:D22"/>
    <mergeCell ref="G22:H22"/>
    <mergeCell ref="B23:D23"/>
    <mergeCell ref="G23:H23"/>
    <mergeCell ref="B24:D24"/>
    <mergeCell ref="G24:H24"/>
    <mergeCell ref="B25:D25"/>
    <mergeCell ref="G25:H25"/>
    <mergeCell ref="B26:D26"/>
    <mergeCell ref="G26:H26"/>
    <mergeCell ref="B27:D27"/>
    <mergeCell ref="G27:H27"/>
    <mergeCell ref="G28:H28"/>
    <mergeCell ref="G29:H29"/>
    <mergeCell ref="G30:H30"/>
    <mergeCell ref="C32:H32"/>
    <mergeCell ref="C33:H33"/>
    <mergeCell ref="C39:H39"/>
    <mergeCell ref="B34:B35"/>
    <mergeCell ref="C34:H35"/>
    <mergeCell ref="B36:B37"/>
    <mergeCell ref="C36:H37"/>
    <mergeCell ref="C38:H38"/>
  </mergeCells>
  <phoneticPr fontId="19"/>
  <dataValidations count="1">
    <dataValidation type="list" allowBlank="1" sqref="C10" xr:uid="{00000000-0002-0000-0100-000000000000}">
      <formula1>"購買稟議書,契約稟議書,採用稟議書,接待交際稟議書,捺印稟議書"</formula1>
      <formula2>0</formula2>
    </dataValidation>
  </dataValidations>
  <pageMargins left="0.4" right="0.4" top="0.5" bottom="0.5" header="0.511811023622047" footer="0.511811023622047"/>
  <pageSetup orientation="portrait" horizontalDpi="300" verticalDpi="30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H41"/>
  <sheetViews>
    <sheetView showGridLines="0" zoomScaleNormal="100" workbookViewId="0">
      <selection activeCell="L19" sqref="L19"/>
    </sheetView>
  </sheetViews>
  <sheetFormatPr defaultColWidth="8.6640625" defaultRowHeight="14.4"/>
  <cols>
    <col min="1" max="1" width="2.44140625" customWidth="1"/>
    <col min="2" max="4" width="16" customWidth="1"/>
    <col min="5" max="5" width="12" customWidth="1"/>
    <col min="6" max="8" width="14" customWidth="1"/>
    <col min="9" max="9" width="3" customWidth="1"/>
  </cols>
  <sheetData>
    <row r="2" spans="2:8" ht="22.8">
      <c r="B2" s="32" t="s">
        <v>46</v>
      </c>
      <c r="C2" s="32"/>
      <c r="D2" s="32"/>
      <c r="E2" s="32"/>
      <c r="F2" s="32"/>
      <c r="G2" s="32"/>
      <c r="H2" s="32"/>
    </row>
    <row r="4" spans="2:8">
      <c r="B4" s="10" t="s">
        <v>47</v>
      </c>
      <c r="C4" s="10" t="s">
        <v>48</v>
      </c>
      <c r="D4" s="10" t="s">
        <v>49</v>
      </c>
      <c r="E4" s="10" t="s">
        <v>49</v>
      </c>
      <c r="F4" s="10" t="s">
        <v>49</v>
      </c>
      <c r="G4" s="10" t="s">
        <v>50</v>
      </c>
    </row>
    <row r="5" spans="2:8" ht="16.2">
      <c r="B5" s="11" t="s">
        <v>51</v>
      </c>
      <c r="C5" s="12"/>
      <c r="D5" s="12"/>
      <c r="E5" s="12"/>
      <c r="F5" s="12"/>
      <c r="G5" s="12"/>
    </row>
    <row r="6" spans="2:8">
      <c r="B6" s="11" t="s">
        <v>52</v>
      </c>
      <c r="C6" s="13"/>
      <c r="D6" s="13"/>
      <c r="E6" s="13"/>
      <c r="F6" s="13"/>
      <c r="G6" s="13"/>
    </row>
    <row r="8" spans="2:8" ht="16.2">
      <c r="B8" s="10" t="s">
        <v>53</v>
      </c>
      <c r="C8" s="26" t="s">
        <v>77</v>
      </c>
      <c r="D8" s="26"/>
      <c r="E8" s="10" t="s">
        <v>54</v>
      </c>
      <c r="F8" s="26" t="s">
        <v>78</v>
      </c>
      <c r="G8" s="26"/>
      <c r="H8" s="26"/>
    </row>
    <row r="9" spans="2:8">
      <c r="B9" s="10" t="s">
        <v>55</v>
      </c>
      <c r="C9" s="33" t="s">
        <v>79</v>
      </c>
      <c r="D9" s="33"/>
      <c r="E9" s="10" t="s">
        <v>50</v>
      </c>
      <c r="F9" s="36" t="s">
        <v>110</v>
      </c>
      <c r="G9" s="33"/>
      <c r="H9" s="33"/>
    </row>
    <row r="10" spans="2:8" ht="26.4">
      <c r="B10" s="10" t="s">
        <v>56</v>
      </c>
      <c r="C10" s="33" t="s">
        <v>24</v>
      </c>
      <c r="D10" s="33"/>
      <c r="E10" s="10" t="s">
        <v>57</v>
      </c>
      <c r="F10" s="26" t="s">
        <v>80</v>
      </c>
      <c r="G10" s="26"/>
      <c r="H10" s="26"/>
    </row>
    <row r="12" spans="2:8">
      <c r="B12" s="10" t="s">
        <v>58</v>
      </c>
      <c r="C12" s="33" t="s">
        <v>81</v>
      </c>
      <c r="D12" s="33"/>
      <c r="E12" s="33"/>
      <c r="F12" s="33"/>
      <c r="G12" s="33"/>
      <c r="H12" s="33"/>
    </row>
    <row r="13" spans="2:8">
      <c r="B13" s="27" t="s">
        <v>59</v>
      </c>
      <c r="C13" s="33" t="s">
        <v>82</v>
      </c>
      <c r="D13" s="33"/>
      <c r="E13" s="33"/>
      <c r="F13" s="33"/>
      <c r="G13" s="33"/>
      <c r="H13" s="33"/>
    </row>
    <row r="14" spans="2:8">
      <c r="B14" s="27"/>
      <c r="C14" s="33"/>
      <c r="D14" s="33"/>
      <c r="E14" s="33"/>
      <c r="F14" s="33"/>
      <c r="G14" s="33"/>
      <c r="H14" s="33"/>
    </row>
    <row r="15" spans="2:8">
      <c r="B15" s="27" t="s">
        <v>60</v>
      </c>
      <c r="C15" s="33" t="s">
        <v>83</v>
      </c>
      <c r="D15" s="33"/>
      <c r="E15" s="33"/>
      <c r="F15" s="33"/>
      <c r="G15" s="33"/>
      <c r="H15" s="33"/>
    </row>
    <row r="16" spans="2:8">
      <c r="B16" s="27"/>
      <c r="C16" s="33"/>
      <c r="D16" s="33"/>
      <c r="E16" s="33"/>
      <c r="F16" s="33"/>
      <c r="G16" s="33"/>
      <c r="H16" s="33"/>
    </row>
    <row r="17" spans="2:8">
      <c r="B17" s="27"/>
      <c r="C17" s="33"/>
      <c r="D17" s="33"/>
      <c r="E17" s="33"/>
      <c r="F17" s="33"/>
      <c r="G17" s="33"/>
      <c r="H17" s="33"/>
    </row>
    <row r="18" spans="2:8">
      <c r="B18" s="27" t="s">
        <v>61</v>
      </c>
      <c r="C18" s="33" t="s">
        <v>84</v>
      </c>
      <c r="D18" s="33"/>
      <c r="E18" s="33"/>
      <c r="F18" s="33"/>
      <c r="G18" s="33"/>
      <c r="H18" s="33"/>
    </row>
    <row r="19" spans="2:8">
      <c r="B19" s="27"/>
      <c r="C19" s="33"/>
      <c r="D19" s="33"/>
      <c r="E19" s="33"/>
      <c r="F19" s="33"/>
      <c r="G19" s="33"/>
      <c r="H19" s="33"/>
    </row>
    <row r="20" spans="2:8">
      <c r="B20" s="27"/>
      <c r="C20" s="33"/>
      <c r="D20" s="33"/>
      <c r="E20" s="33"/>
      <c r="F20" s="33"/>
      <c r="G20" s="33"/>
      <c r="H20" s="33"/>
    </row>
    <row r="21" spans="2:8">
      <c r="B21" s="31" t="s">
        <v>62</v>
      </c>
      <c r="C21" s="31"/>
      <c r="D21" s="31"/>
      <c r="E21" s="31"/>
      <c r="F21" s="31"/>
      <c r="G21" s="31"/>
      <c r="H21" s="31"/>
    </row>
    <row r="22" spans="2:8">
      <c r="B22" s="25" t="s">
        <v>63</v>
      </c>
      <c r="C22" s="25"/>
      <c r="D22" s="25"/>
      <c r="E22" s="3" t="s">
        <v>64</v>
      </c>
      <c r="F22" s="3" t="s">
        <v>65</v>
      </c>
      <c r="G22" s="25" t="s">
        <v>66</v>
      </c>
      <c r="H22" s="25"/>
    </row>
    <row r="23" spans="2:8" ht="16.2">
      <c r="B23" s="33" t="s">
        <v>85</v>
      </c>
      <c r="C23" s="33"/>
      <c r="D23" s="33"/>
      <c r="E23" s="14">
        <v>1</v>
      </c>
      <c r="F23" s="15">
        <v>300000</v>
      </c>
      <c r="G23" s="29">
        <f>IF(COUNT(E23:F23)=2,E23*F23,"")</f>
        <v>300000</v>
      </c>
      <c r="H23" s="29"/>
    </row>
    <row r="24" spans="2:8" ht="16.2">
      <c r="B24" s="33" t="s">
        <v>86</v>
      </c>
      <c r="C24" s="33"/>
      <c r="D24" s="33"/>
      <c r="E24" s="14">
        <v>12</v>
      </c>
      <c r="F24" s="15">
        <v>30000</v>
      </c>
      <c r="G24" s="29">
        <f>IF(COUNT(E24:F24)=2,E24*F24,"")</f>
        <v>360000</v>
      </c>
      <c r="H24" s="29"/>
    </row>
    <row r="25" spans="2:8" ht="16.2">
      <c r="B25" s="33" t="s">
        <v>87</v>
      </c>
      <c r="C25" s="33"/>
      <c r="D25" s="33"/>
      <c r="E25" s="14">
        <v>1</v>
      </c>
      <c r="F25" s="15">
        <v>150000</v>
      </c>
      <c r="G25" s="29">
        <f>IF(COUNT(E25:F25)=2,E25*F25,"")</f>
        <v>150000</v>
      </c>
      <c r="H25" s="29"/>
    </row>
    <row r="26" spans="2:8" ht="16.2">
      <c r="B26" s="26"/>
      <c r="C26" s="26"/>
      <c r="D26" s="26"/>
      <c r="E26" s="14"/>
      <c r="F26" s="15"/>
      <c r="G26" s="29" t="str">
        <f>IF(COUNT(E26:F26)=2,E26*F26,"")</f>
        <v/>
      </c>
      <c r="H26" s="29"/>
    </row>
    <row r="27" spans="2:8" ht="16.2">
      <c r="B27" s="26"/>
      <c r="C27" s="26"/>
      <c r="D27" s="26"/>
      <c r="E27" s="14"/>
      <c r="F27" s="15"/>
      <c r="G27" s="29" t="str">
        <f>IF(COUNT(E27:F27)=2,E27*F27,"")</f>
        <v/>
      </c>
      <c r="H27" s="29"/>
    </row>
    <row r="28" spans="2:8" ht="16.2">
      <c r="E28" s="39"/>
      <c r="F28" s="37" t="s">
        <v>67</v>
      </c>
      <c r="G28" s="28">
        <f>SUM(G23:G27)</f>
        <v>810000</v>
      </c>
      <c r="H28" s="28"/>
    </row>
    <row r="29" spans="2:8" ht="16.2">
      <c r="E29" s="16" t="s">
        <v>68</v>
      </c>
      <c r="F29" s="40">
        <v>0.1</v>
      </c>
      <c r="G29" s="29">
        <f>ROUND(G28*F29,0)</f>
        <v>81000</v>
      </c>
      <c r="H29" s="29"/>
    </row>
    <row r="30" spans="2:8" ht="18">
      <c r="E30" s="39"/>
      <c r="F30" s="37" t="s">
        <v>69</v>
      </c>
      <c r="G30" s="30">
        <f>G28+G29</f>
        <v>891000</v>
      </c>
      <c r="H30" s="30"/>
    </row>
    <row r="32" spans="2:8">
      <c r="B32" s="10" t="s">
        <v>70</v>
      </c>
      <c r="C32" s="33" t="s">
        <v>88</v>
      </c>
      <c r="D32" s="33"/>
      <c r="E32" s="33"/>
      <c r="F32" s="33"/>
      <c r="G32" s="33"/>
      <c r="H32" s="33"/>
    </row>
    <row r="33" spans="2:8" ht="16.2">
      <c r="B33" s="10" t="s">
        <v>71</v>
      </c>
      <c r="C33" s="26" t="s">
        <v>89</v>
      </c>
      <c r="D33" s="26"/>
      <c r="E33" s="26"/>
      <c r="F33" s="26"/>
      <c r="G33" s="26"/>
      <c r="H33" s="26"/>
    </row>
    <row r="34" spans="2:8">
      <c r="B34" s="27" t="s">
        <v>72</v>
      </c>
      <c r="C34" s="33" t="s">
        <v>90</v>
      </c>
      <c r="D34" s="33"/>
      <c r="E34" s="33"/>
      <c r="F34" s="33"/>
      <c r="G34" s="33"/>
      <c r="H34" s="33"/>
    </row>
    <row r="35" spans="2:8">
      <c r="B35" s="27"/>
      <c r="C35" s="33"/>
      <c r="D35" s="33"/>
      <c r="E35" s="33"/>
      <c r="F35" s="33"/>
      <c r="G35" s="33"/>
      <c r="H35" s="33"/>
    </row>
    <row r="36" spans="2:8">
      <c r="B36" s="27" t="s">
        <v>73</v>
      </c>
      <c r="C36" s="33" t="s">
        <v>91</v>
      </c>
      <c r="D36" s="33"/>
      <c r="E36" s="33"/>
      <c r="F36" s="33"/>
      <c r="G36" s="33"/>
      <c r="H36" s="33"/>
    </row>
    <row r="37" spans="2:8">
      <c r="B37" s="27"/>
      <c r="C37" s="33"/>
      <c r="D37" s="33"/>
      <c r="E37" s="33"/>
      <c r="F37" s="33"/>
      <c r="G37" s="33"/>
      <c r="H37" s="33"/>
    </row>
    <row r="38" spans="2:8">
      <c r="B38" s="10" t="s">
        <v>74</v>
      </c>
      <c r="C38" s="33" t="s">
        <v>92</v>
      </c>
      <c r="D38" s="33"/>
      <c r="E38" s="33"/>
      <c r="F38" s="33"/>
      <c r="G38" s="33"/>
      <c r="H38" s="33"/>
    </row>
    <row r="39" spans="2:8" ht="16.2">
      <c r="B39" s="10" t="s">
        <v>75</v>
      </c>
      <c r="C39" s="26"/>
      <c r="D39" s="26"/>
      <c r="E39" s="26"/>
      <c r="F39" s="26"/>
      <c r="G39" s="26"/>
      <c r="H39" s="26"/>
    </row>
    <row r="41" spans="2:8">
      <c r="B41" s="17" t="s">
        <v>76</v>
      </c>
    </row>
  </sheetData>
  <mergeCells count="38">
    <mergeCell ref="B2:H2"/>
    <mergeCell ref="C8:D8"/>
    <mergeCell ref="F8:H8"/>
    <mergeCell ref="C9:D9"/>
    <mergeCell ref="F9:H9"/>
    <mergeCell ref="C10:D10"/>
    <mergeCell ref="F10:H10"/>
    <mergeCell ref="C12:H12"/>
    <mergeCell ref="B13:B14"/>
    <mergeCell ref="C13:H14"/>
    <mergeCell ref="B15:B17"/>
    <mergeCell ref="C15:H17"/>
    <mergeCell ref="B18:B20"/>
    <mergeCell ref="C18:H20"/>
    <mergeCell ref="B21:H21"/>
    <mergeCell ref="B22:D22"/>
    <mergeCell ref="G22:H22"/>
    <mergeCell ref="B23:D23"/>
    <mergeCell ref="G23:H23"/>
    <mergeCell ref="B24:D24"/>
    <mergeCell ref="G24:H24"/>
    <mergeCell ref="B25:D25"/>
    <mergeCell ref="G25:H25"/>
    <mergeCell ref="B26:D26"/>
    <mergeCell ref="G26:H26"/>
    <mergeCell ref="B27:D27"/>
    <mergeCell ref="G27:H27"/>
    <mergeCell ref="G28:H28"/>
    <mergeCell ref="G29:H29"/>
    <mergeCell ref="G30:H30"/>
    <mergeCell ref="C32:H32"/>
    <mergeCell ref="C33:H33"/>
    <mergeCell ref="C39:H39"/>
    <mergeCell ref="B34:B35"/>
    <mergeCell ref="C34:H35"/>
    <mergeCell ref="B36:B37"/>
    <mergeCell ref="C36:H37"/>
    <mergeCell ref="C38:H38"/>
  </mergeCells>
  <phoneticPr fontId="19"/>
  <dataValidations count="1">
    <dataValidation type="list" allowBlank="1" sqref="C10" xr:uid="{00000000-0002-0000-0200-000000000000}">
      <formula1>"購買稟議書,契約稟議書,採用稟議書,接待交際稟議書,捺印稟議書"</formula1>
      <formula2>0</formula2>
    </dataValidation>
  </dataValidations>
  <pageMargins left="0.4" right="0.4" top="0.5" bottom="0.5" header="0.511811023622047" footer="0.511811023622047"/>
  <pageSetup orientation="portrait" horizontalDpi="300" verticalDpi="30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H23"/>
  <sheetViews>
    <sheetView showGridLines="0" zoomScaleNormal="100" workbookViewId="0"/>
  </sheetViews>
  <sheetFormatPr defaultColWidth="8.6640625" defaultRowHeight="14.4"/>
  <cols>
    <col min="1" max="1" width="2.44140625" customWidth="1"/>
    <col min="2" max="2" width="24" customWidth="1"/>
    <col min="3" max="3" width="14" customWidth="1"/>
    <col min="4" max="6" width="16" customWidth="1"/>
    <col min="7" max="7" width="18" customWidth="1"/>
    <col min="8" max="8" width="22" customWidth="1"/>
  </cols>
  <sheetData>
    <row r="2" spans="2:8" ht="21.75" customHeight="1">
      <c r="B2" s="4" t="s">
        <v>93</v>
      </c>
    </row>
    <row r="3" spans="2:8" ht="18" customHeight="1">
      <c r="B3" s="34" t="s">
        <v>94</v>
      </c>
      <c r="C3" s="34"/>
      <c r="D3" s="34"/>
      <c r="E3" s="34"/>
      <c r="F3" s="34"/>
      <c r="G3" s="34"/>
      <c r="H3" s="34"/>
    </row>
    <row r="4" spans="2:8" ht="18" customHeight="1">
      <c r="B4" s="34"/>
      <c r="C4" s="34"/>
      <c r="D4" s="34"/>
      <c r="E4" s="34"/>
      <c r="F4" s="34"/>
      <c r="G4" s="34"/>
      <c r="H4" s="34"/>
    </row>
    <row r="6" spans="2:8" ht="42" customHeight="1">
      <c r="B6" s="3" t="s">
        <v>95</v>
      </c>
      <c r="C6" s="3" t="s">
        <v>96</v>
      </c>
      <c r="D6" s="18" t="s">
        <v>97</v>
      </c>
      <c r="E6" s="18" t="s">
        <v>98</v>
      </c>
      <c r="F6" s="18" t="s">
        <v>99</v>
      </c>
      <c r="G6" s="3" t="s">
        <v>100</v>
      </c>
      <c r="H6" s="3" t="s">
        <v>101</v>
      </c>
    </row>
    <row r="7" spans="2:8" ht="29.25" customHeight="1">
      <c r="B7" s="1" t="s">
        <v>102</v>
      </c>
      <c r="C7" s="19">
        <v>1</v>
      </c>
      <c r="D7" s="20" t="s">
        <v>103</v>
      </c>
      <c r="E7" s="20" t="s">
        <v>103</v>
      </c>
      <c r="F7" s="20" t="s">
        <v>104</v>
      </c>
      <c r="G7" s="21" t="str">
        <f t="shared" ref="G7:G18" si="0">IF(COUNTA(D7:F7)&lt;3,"",IF(AND(D7="はい",E7="はい"),"決裁として残す",IF(F7="はい","確認・回覧＝削減候補","要検討")))</f>
        <v>決裁として残す</v>
      </c>
      <c r="H7" s="8" t="str">
        <f t="shared" ref="H7:H18" si="1">IF(G7="","",IF(G7="決裁として残す","そのまま承認ステップとして設定",IF(G7="確認・回覧＝削減候補","押印欄を廃止し、決裁後の通知・共有に切り替える","並列回覧に変更できないか検討")))</f>
        <v>そのまま承認ステップとして設定</v>
      </c>
    </row>
    <row r="8" spans="2:8" ht="43.5" customHeight="1">
      <c r="B8" s="1" t="s">
        <v>105</v>
      </c>
      <c r="C8" s="19">
        <v>2</v>
      </c>
      <c r="D8" s="20" t="s">
        <v>104</v>
      </c>
      <c r="E8" s="20" t="s">
        <v>104</v>
      </c>
      <c r="F8" s="20" t="s">
        <v>103</v>
      </c>
      <c r="G8" s="21" t="str">
        <f t="shared" si="0"/>
        <v>確認・回覧＝削減候補</v>
      </c>
      <c r="H8" s="8" t="str">
        <f t="shared" si="1"/>
        <v>押印欄を廃止し、決裁後の通知・共有に切り替える</v>
      </c>
    </row>
    <row r="9" spans="2:8" ht="43.5" customHeight="1">
      <c r="B9" s="1" t="s">
        <v>106</v>
      </c>
      <c r="C9" s="19">
        <v>3</v>
      </c>
      <c r="D9" s="20" t="s">
        <v>104</v>
      </c>
      <c r="E9" s="20" t="s">
        <v>104</v>
      </c>
      <c r="F9" s="20" t="s">
        <v>103</v>
      </c>
      <c r="G9" s="21" t="str">
        <f t="shared" si="0"/>
        <v>確認・回覧＝削減候補</v>
      </c>
      <c r="H9" s="8" t="str">
        <f t="shared" si="1"/>
        <v>押印欄を廃止し、決裁後の通知・共有に切り替える</v>
      </c>
    </row>
    <row r="10" spans="2:8" ht="29.25" customHeight="1">
      <c r="B10" s="1" t="s">
        <v>107</v>
      </c>
      <c r="C10" s="19">
        <v>4</v>
      </c>
      <c r="D10" s="20" t="s">
        <v>103</v>
      </c>
      <c r="E10" s="20" t="s">
        <v>103</v>
      </c>
      <c r="F10" s="20" t="s">
        <v>104</v>
      </c>
      <c r="G10" s="21" t="str">
        <f t="shared" si="0"/>
        <v>決裁として残す</v>
      </c>
      <c r="H10" s="8" t="str">
        <f t="shared" si="1"/>
        <v>そのまま承認ステップとして設定</v>
      </c>
    </row>
    <row r="11" spans="2:8" ht="15" customHeight="1">
      <c r="B11" s="1"/>
      <c r="C11" s="19"/>
      <c r="D11" s="20"/>
      <c r="E11" s="20"/>
      <c r="F11" s="20"/>
      <c r="G11" s="21" t="str">
        <f t="shared" si="0"/>
        <v/>
      </c>
      <c r="H11" s="8" t="str">
        <f t="shared" si="1"/>
        <v/>
      </c>
    </row>
    <row r="12" spans="2:8" ht="15" customHeight="1">
      <c r="B12" s="1"/>
      <c r="C12" s="19"/>
      <c r="D12" s="20"/>
      <c r="E12" s="20"/>
      <c r="F12" s="20"/>
      <c r="G12" s="21" t="str">
        <f t="shared" si="0"/>
        <v/>
      </c>
      <c r="H12" s="8" t="str">
        <f t="shared" si="1"/>
        <v/>
      </c>
    </row>
    <row r="13" spans="2:8" ht="15" customHeight="1">
      <c r="B13" s="1"/>
      <c r="C13" s="19"/>
      <c r="D13" s="20"/>
      <c r="E13" s="20"/>
      <c r="F13" s="20"/>
      <c r="G13" s="21" t="str">
        <f t="shared" si="0"/>
        <v/>
      </c>
      <c r="H13" s="8" t="str">
        <f t="shared" si="1"/>
        <v/>
      </c>
    </row>
    <row r="14" spans="2:8" ht="15" customHeight="1">
      <c r="B14" s="1"/>
      <c r="C14" s="19"/>
      <c r="D14" s="20"/>
      <c r="E14" s="20"/>
      <c r="F14" s="20"/>
      <c r="G14" s="21" t="str">
        <f t="shared" si="0"/>
        <v/>
      </c>
      <c r="H14" s="8" t="str">
        <f t="shared" si="1"/>
        <v/>
      </c>
    </row>
    <row r="15" spans="2:8" ht="15" customHeight="1">
      <c r="B15" s="1"/>
      <c r="C15" s="19"/>
      <c r="D15" s="20"/>
      <c r="E15" s="20"/>
      <c r="F15" s="20"/>
      <c r="G15" s="21" t="str">
        <f t="shared" si="0"/>
        <v/>
      </c>
      <c r="H15" s="8" t="str">
        <f t="shared" si="1"/>
        <v/>
      </c>
    </row>
    <row r="16" spans="2:8" ht="15" customHeight="1">
      <c r="B16" s="1"/>
      <c r="C16" s="19"/>
      <c r="D16" s="20"/>
      <c r="E16" s="20"/>
      <c r="F16" s="20"/>
      <c r="G16" s="21" t="str">
        <f t="shared" si="0"/>
        <v/>
      </c>
      <c r="H16" s="8" t="str">
        <f t="shared" si="1"/>
        <v/>
      </c>
    </row>
    <row r="17" spans="2:8" ht="15" customHeight="1">
      <c r="B17" s="1"/>
      <c r="C17" s="19"/>
      <c r="D17" s="20"/>
      <c r="E17" s="20"/>
      <c r="F17" s="20"/>
      <c r="G17" s="21" t="str">
        <f t="shared" si="0"/>
        <v/>
      </c>
      <c r="H17" s="8" t="str">
        <f t="shared" si="1"/>
        <v/>
      </c>
    </row>
    <row r="18" spans="2:8" ht="15" customHeight="1">
      <c r="B18" s="1"/>
      <c r="C18" s="19"/>
      <c r="D18" s="20"/>
      <c r="E18" s="20"/>
      <c r="F18" s="20"/>
      <c r="G18" s="21" t="str">
        <f t="shared" si="0"/>
        <v/>
      </c>
      <c r="H18" s="8" t="str">
        <f t="shared" si="1"/>
        <v/>
      </c>
    </row>
    <row r="20" spans="2:8" ht="15" customHeight="1">
      <c r="B20" s="10" t="s">
        <v>108</v>
      </c>
      <c r="C20" s="21">
        <f>COUNTA(B7:B18)</f>
        <v>4</v>
      </c>
      <c r="D20" s="35">
        <f>COUNTIF(G7:G18,"決裁として残す")</f>
        <v>2</v>
      </c>
      <c r="E20" s="35"/>
      <c r="F20" s="21">
        <f>COUNTIF(G7:G18,"確認・回覧＝削減候補")</f>
        <v>2</v>
      </c>
      <c r="G20" s="21" t="str">
        <f>IFERROR(TEXT(F20/C20,"0.0%")&amp;" が削減候補","")</f>
        <v>50.0% が削減候補</v>
      </c>
      <c r="H20" s="22"/>
    </row>
    <row r="21" spans="2:8" ht="15" customHeight="1">
      <c r="B21" s="5" t="s">
        <v>109</v>
      </c>
    </row>
    <row r="23" spans="2:8" ht="15" customHeight="1">
      <c r="B23" s="5" t="s">
        <v>45</v>
      </c>
    </row>
  </sheetData>
  <mergeCells count="2">
    <mergeCell ref="B3:H4"/>
    <mergeCell ref="D20:E20"/>
  </mergeCells>
  <phoneticPr fontId="19"/>
  <dataValidations count="1">
    <dataValidation type="list" allowBlank="1" sqref="D7:F18" xr:uid="{00000000-0002-0000-0300-000000000000}">
      <formula1>"はい,いいえ"</formula1>
      <formula2>0</formula2>
    </dataValidation>
  </dataValidations>
  <pageMargins left="0.4" right="0.4" top="0.5" bottom="0.5" header="0.511811023622047" footer="0.511811023622047"/>
  <pageSetup paperSize="9" fitToHeight="0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使い方</vt:lpstr>
      <vt:lpstr>稟議書</vt:lpstr>
      <vt:lpstr>記載例（購買稟議書）</vt:lpstr>
      <vt:lpstr>承認欄の棚卸し</vt:lpstr>
      <vt:lpstr>'記載例（購買稟議書）'!Print_Area</vt:lpstr>
      <vt:lpstr>稟議書!Print_Area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2026-08-24T07:45:19Z</dcterms:created>
  <dcterms:modified xsi:type="dcterms:W3CDTF">2026-08-24T23:54:18Z</dcterms:modified>
</cp:coreProperties>
</file>