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@ドキュメント\@@Private\@@@合同会社アンプラグド案件関連\@@@業務委託_NTTデータビジネスブレインズ\@ClimberCloud,slopez\Project-20240702-コンテンツSEO\@記事納品\26.20261001（都度作成）\01.PoC検証の進め方\"/>
    </mc:Choice>
  </mc:AlternateContent>
  <xr:revisionPtr revIDLastSave="0" documentId="13_ncr:1_{75CF8306-9280-4576-AF78-6363F0A9F9C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00_使い方" sheetId="1" r:id="rId1"/>
    <sheet name="01_テーマと体制" sheetId="2" r:id="rId2"/>
    <sheet name="02_範囲の3区分" sheetId="3" r:id="rId3"/>
    <sheet name="03_検証項目チェックリスト" sheetId="4" r:id="rId4"/>
    <sheet name="04_仮説の書き方" sheetId="5" r:id="rId5"/>
    <sheet name="05_判定会議の記録" sheetId="6" r:id="rId6"/>
    <sheet name="06_開始前チェックリスト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8" i="7" l="1"/>
  <c r="L8" i="4"/>
  <c r="L7" i="4"/>
  <c r="L6" i="4"/>
  <c r="L5" i="4"/>
  <c r="L9" i="4" s="1"/>
  <c r="B13" i="6" s="1"/>
</calcChain>
</file>

<file path=xl/sharedStrings.xml><?xml version="1.0" encoding="utf-8"?>
<sst xmlns="http://schemas.openxmlformats.org/spreadsheetml/2006/main" count="275" uniqueCount="230">
  <si>
    <t>シート</t>
  </si>
  <si>
    <t>使い方</t>
  </si>
  <si>
    <t>「〜できるか？」の後ろに「どうなっていたら『できた』とするか」を書き足した仮説を作ります。記入例を参考にしてください。</t>
  </si>
  <si>
    <t>セルの色の見方</t>
  </si>
  <si>
    <t>薄い黄色のセル</t>
  </si>
  <si>
    <t>記入するセルです。</t>
  </si>
  <si>
    <t>薄い灰色のセル</t>
  </si>
  <si>
    <t>記入例です。上書きするか、削除して使ってください。</t>
  </si>
  <si>
    <t>出典</t>
  </si>
  <si>
    <t>検証を始める前に決めておく項目です。右列の記入例（編集部作成）を参考に、中央の列に記入してください。</t>
  </si>
  <si>
    <t>項目</t>
  </si>
  <si>
    <t>自社の記入欄</t>
  </si>
  <si>
    <t>記入例</t>
  </si>
  <si>
    <t>記入のポイント</t>
  </si>
  <si>
    <t>「〜を導入する」ではなく「〜できるか」の形で書きます</t>
  </si>
  <si>
    <t>背景と目的</t>
  </si>
  <si>
    <t>見積の転記と作成に時間がかかっており、本格導入を判断する材料を得たい</t>
  </si>
  <si>
    <t>なぜ今検証するのか、何を判断するための検証かを書きます</t>
  </si>
  <si>
    <t>対象業務</t>
  </si>
  <si>
    <t>使っているものを全種類そろえます</t>
  </si>
  <si>
    <t>比較対象</t>
  </si>
  <si>
    <t>製品でなくても構いません（現状維持、既存システムの改修など）</t>
  </si>
  <si>
    <t>営業部長</t>
  </si>
  <si>
    <t>検証の参加者</t>
  </si>
  <si>
    <t>事務担当、営業担当</t>
  </si>
  <si>
    <t>その業務を毎日触っている人を必ず含めます</t>
  </si>
  <si>
    <t>判定会議の日付</t>
  </si>
  <si>
    <t>撤退の基準</t>
  </si>
  <si>
    <t>検証を始める前に決めます</t>
  </si>
  <si>
    <t>打合せの予定</t>
  </si>
  <si>
    <t>判定会議の日付から逆算して決めます</t>
  </si>
  <si>
    <t>使うデータと管理方法</t>
  </si>
  <si>
    <t>過去の見積データの一部。検証環境以外には保存しない</t>
  </si>
  <si>
    <t>実データを使う場合の取り扱いを事前に決めます</t>
  </si>
  <si>
    <t>データの型・桁の確認担当</t>
  </si>
  <si>
    <t>事務担当</t>
  </si>
  <si>
    <t>過去の実データから最大の桁数・値を拾う作業の担当です</t>
  </si>
  <si>
    <t>No</t>
  </si>
  <si>
    <t>業務・機能・ツール</t>
  </si>
  <si>
    <t>区分</t>
  </si>
  <si>
    <t>理由・補足</t>
  </si>
  <si>
    <t>見積の登録・一覧</t>
  </si>
  <si>
    <t>今回確認する範囲</t>
  </si>
  <si>
    <t>見積の承認</t>
  </si>
  <si>
    <t>承認待ちの状況が見えるかを確かめる</t>
  </si>
  <si>
    <t>帳票ツールとの連携は「連携した想定」で進める</t>
  </si>
  <si>
    <t>受注・請求の管理</t>
  </si>
  <si>
    <t>将来の適用候補</t>
  </si>
  <si>
    <t>見積の検証結果を見てから対象にする</t>
  </si>
  <si>
    <t>入金の消込</t>
  </si>
  <si>
    <t>同上</t>
  </si>
  <si>
    <t>会計システム</t>
  </si>
  <si>
    <t>既存のまま継続</t>
  </si>
  <si>
    <t>今後も使い続ける。連携は将来の段階で検討する</t>
  </si>
  <si>
    <t>サンプル項目の「区分」「判定者」「結果」を記入してください。合否基準の数値は、自社の業務量に合わせて調整してください。</t>
  </si>
  <si>
    <t>集計</t>
  </si>
  <si>
    <t>マスト要件の数</t>
  </si>
  <si>
    <t>マスト要件のうち ○</t>
  </si>
  <si>
    <t>マスト要件のうち △・未</t>
  </si>
  <si>
    <t>層</t>
  </si>
  <si>
    <t>検証項目</t>
  </si>
  <si>
    <t>合否基準の例</t>
  </si>
  <si>
    <t>確かめ方</t>
  </si>
  <si>
    <t>判定者</t>
  </si>
  <si>
    <t>結果</t>
  </si>
  <si>
    <t>残課題・メモ</t>
  </si>
  <si>
    <t>現行の帳票を再現できるか</t>
  </si>
  <si>
    <t>帳票の全種類について、必須の記載項目がすべて出力される</t>
  </si>
  <si>
    <t>判定の目安</t>
  </si>
  <si>
    <t>明細の行数・ページ数に対応できるか</t>
  </si>
  <si>
    <t>過去の実績で最も多い明細行数・ページ数の帳票が出力できる</t>
  </si>
  <si>
    <t>実績の最大値の案件で出力してみる</t>
  </si>
  <si>
    <t>転記がなくなるか</t>
  </si>
  <si>
    <t>パターンの多い業務に対応できるか</t>
  </si>
  <si>
    <t>代表的なパターンすべてで、入力から出力まで完了できる</t>
  </si>
  <si>
    <t>現行の関数・マクロの処理を置き換えられるか</t>
  </si>
  <si>
    <t>現行で自動化されている処理が、手作業に戻らない</t>
  </si>
  <si>
    <t>現行の関数・マクロを一覧化し、対応を確認する</t>
  </si>
  <si>
    <t>取引先指定の帳票に対応できるか</t>
  </si>
  <si>
    <t>取引先が指定する書式どおりに出力できる（書式を変更できない帳票を含む）</t>
  </si>
  <si>
    <t>取引先指定の様式を全種類そろえて出力する</t>
  </si>
  <si>
    <t>現場の担当者が説明なしで入力できるか</t>
  </si>
  <si>
    <t>実際の担当者に操作してもらい、つまずいた箇所を記録する</t>
  </si>
  <si>
    <t>今の入力の感覚を維持できるか</t>
  </si>
  <si>
    <t>見出しの固定、並べ替え、一覧での入力など、現行で使っている操作が再現できる</t>
  </si>
  <si>
    <t>現行で使っている操作を一覧化して確認する</t>
  </si>
  <si>
    <t>使う端末で操作できるか</t>
  </si>
  <si>
    <t>タブレットなど、現場で使う端末で入力が完了できる</t>
  </si>
  <si>
    <t>現場で実際に使う端末で操作する</t>
  </si>
  <si>
    <t>入力のミスを防げるか</t>
  </si>
  <si>
    <t>選択肢の固定や必須入力で、表記の揺れや入力漏れが起きない</t>
  </si>
  <si>
    <t>誤った値を入力してみて、止まるかを確認する</t>
  </si>
  <si>
    <t>運用ルールに頼る箇所が残らないか</t>
  </si>
  <si>
    <t>「毎回検索する」「目で確認する」など人の注意に頼る対処が、マスト項目に残っていない</t>
  </si>
  <si>
    <t>運用でカバーする箇所を一覧化する</t>
  </si>
  <si>
    <t>基幹システムのデータを取り込めるか</t>
  </si>
  <si>
    <t>実際の出力ファイルで取り込む</t>
  </si>
  <si>
    <t>基幹システムへデータを戻せるか</t>
  </si>
  <si>
    <t>連携先の仕様書をもとに確認する</t>
  </si>
  <si>
    <t>アクセス元を制限できるか</t>
  </si>
  <si>
    <t>許可した拠点・ネットワーク以外から接続できない</t>
  </si>
  <si>
    <t>許可していない環境から接続を試す</t>
  </si>
  <si>
    <t>権限を分けられるか</t>
  </si>
  <si>
    <t>担当範囲に応じて、参照・入力・承認の権限を設定できる</t>
  </si>
  <si>
    <t>役割ごとのアカウントで操作する</t>
  </si>
  <si>
    <t>操作の記録が残るか</t>
  </si>
  <si>
    <t>誰がいつ何を変更したかを後から確認できる</t>
  </si>
  <si>
    <t>変更を加えて、履歴を確認する</t>
  </si>
  <si>
    <t>確定したデータを保護できるか</t>
  </si>
  <si>
    <t>締めが終わったデータを、後から変更できないようにできる</t>
  </si>
  <si>
    <t>締め後のデータを変更してみる</t>
  </si>
  <si>
    <t>利用人数が増えたときの費用</t>
  </si>
  <si>
    <t>全拠点・全社員に広げた場合の月額費用が、予算の範囲に収まる</t>
  </si>
  <si>
    <t>利用人数と利用量で試算する</t>
  </si>
  <si>
    <t>社外の取引先を含めた場合の費用</t>
  </si>
  <si>
    <t>取引先にも使ってもらう場合の費用が、予算の範囲に収まる</t>
  </si>
  <si>
    <t>社外ユーザーの課金条件を確認する</t>
  </si>
  <si>
    <t>自社で項目や画面を変更できるか</t>
  </si>
  <si>
    <t>項目の追加・変更を、ベンダーに依頼せず社内で行える</t>
  </si>
  <si>
    <t>構築・運用を担う人がいるか</t>
  </si>
  <si>
    <t>導入後の変更を担当する人と、その作業時間が確保できる</t>
  </si>
  <si>
    <t>担当者と作業時間を決めておく</t>
  </si>
  <si>
    <t>製品側の未提供機能の扱い</t>
  </si>
  <si>
    <t>検証に必要な機能の提供時期と、提供されない場合の代替手段が確認できている</t>
  </si>
  <si>
    <t>提供元に書面で確認する</t>
  </si>
  <si>
    <t>直す前（よくある書き方）</t>
  </si>
  <si>
    <t>直した後（合否を判定できる形）</t>
  </si>
  <si>
    <t>自社で運用していけるか？</t>
  </si>
  <si>
    <t>紙の申請を電子化して定着するか？</t>
  </si>
  <si>
    <t>7</t>
  </si>
  <si>
    <t>判定会議の結論と、条件・残課題を記録します。</t>
  </si>
  <si>
    <t>出席者</t>
  </si>
  <si>
    <t>結論</t>
  </si>
  <si>
    <t>結論の理由</t>
  </si>
  <si>
    <t>条件の期限</t>
  </si>
  <si>
    <t>仮説に対する答え</t>
  </si>
  <si>
    <t>次の段階</t>
  </si>
  <si>
    <t>※判定の目安は、マスト要件の結果だけから機械的に出したものです。最終的な結論は判定者が決めてください。</t>
  </si>
  <si>
    <t>残課題</t>
  </si>
  <si>
    <t>内容</t>
  </si>
  <si>
    <t>解消の見込み時期</t>
  </si>
  <si>
    <t>解消しない場合の代替手段</t>
  </si>
  <si>
    <t>担当</t>
  </si>
  <si>
    <t>（記入例）取引先指定の帳票</t>
  </si>
  <si>
    <t>取引先指定の書式の一部が再現できていない</t>
  </si>
  <si>
    <t>提供元に確認中</t>
  </si>
  <si>
    <t>当面は現行の様式で作成する</t>
  </si>
  <si>
    <t>すべて「済」になれば、検証を始める準備が整っています。</t>
  </si>
  <si>
    <t>確認項目</t>
  </si>
  <si>
    <t>状況</t>
  </si>
  <si>
    <t>対応するシート</t>
  </si>
  <si>
    <t>始める前</t>
  </si>
  <si>
    <t>範囲を「今回確認する／将来の候補／既存のまま継続」に分けた</t>
  </si>
  <si>
    <t>検証項目をマストとできればに分け、合否基準を書いた</t>
  </si>
  <si>
    <t>比較対象を決めた（今の運用を続けた場合も含む）</t>
  </si>
  <si>
    <t>判定会議の日付と、撤退の基準を決めた</t>
  </si>
  <si>
    <t>検証中</t>
  </si>
  <si>
    <t>日常業務の担当者に、実際に操作してもらっている</t>
  </si>
  <si>
    <t>仮置きの部分を、関係者全員が把握している</t>
  </si>
  <si>
    <t>「運用でカバーする」とした箇所を、残課題として記録している</t>
  </si>
  <si>
    <t>製品側の制約について、解消の見込みと代替手段を確認している</t>
  </si>
  <si>
    <t>済の数</t>
  </si>
  <si>
    <t>PoC検証項目テンプレート</t>
  </si>
  <si>
    <t>業務システムの導入を決める前のPoC検証を、始める前から判定会議まで整理するためのシートです。</t>
  </si>
  <si>
    <t>01_テーマと体制</t>
  </si>
  <si>
    <t>【PoC計画書のひな形】PoCのテーマを「〜できるか」の問いの1文で書き、対象業務・比較対象・判定者・判定会議の日付・撤退の基準を決めます。</t>
  </si>
  <si>
    <t>02_範囲の3区分</t>
  </si>
  <si>
    <t>「今回確認する範囲／将来の適用候補／既存のまま継続」の3つに分けて書き出します。</t>
  </si>
  <si>
    <t>03_検証項目チェックリスト</t>
  </si>
  <si>
    <t>4層（業務をシステムで再現できるか／現場が使い続けられるか／既存システム・セキュリティと両立するか／費用と運用体制が成り立つか）のサンプル項目が入っています。不要な行は削除し、自社の項目を追加してください。区分（マスト／できれば）と判定者を必ず記入します。</t>
  </si>
  <si>
    <t>04_仮説の書き方</t>
  </si>
  <si>
    <t>05_判定会議の記録</t>
  </si>
  <si>
    <t>Go／条件付きGo／No-Goの結論と、条件・期限・残課題を記録します（PoC報告書のひな形として使えます）。</t>
  </si>
  <si>
    <t>06_開始前チェックリスト</t>
  </si>
  <si>
    <t>PoCを始める前と検証中に確認する12項目です。</t>
  </si>
  <si>
    <t>Slopebase編集部作成。当社の業務システム導入前検証（PoC）の記録をもとに整理しています。</t>
  </si>
  <si>
    <t>01　PoCのテーマと体制</t>
  </si>
  <si>
    <t>PoCのテーマ（問いの1文）</t>
  </si>
  <si>
    <t>Excelとメールに分散している見積の管理を、1つのシステムで一元管理できるか</t>
  </si>
  <si>
    <t>見積管理（見積書のPDF出力まで）</t>
  </si>
  <si>
    <t>1業務・1品目まで絞ります</t>
  </si>
  <si>
    <t>集めた現物（Excel・帳票）</t>
  </si>
  <si>
    <t>見積管理のExcel、見積書の様式（全種類）</t>
  </si>
  <si>
    <t>現行のExcel運用を続けた場合／他の製品</t>
  </si>
  <si>
    <t>判定者（1名）</t>
  </si>
  <si>
    <t>合議にせず、1名を指名します</t>
  </si>
  <si>
    <t>PoC開始から1か月後（日付で記入）</t>
  </si>
  <si>
    <t>PoCの開始時に決めます</t>
  </si>
  <si>
    <t>マスト要件が1つでも満たせなければ見送る</t>
  </si>
  <si>
    <t>週1回・1時間程度</t>
  </si>
  <si>
    <t>02　PoCの範囲の3区分</t>
  </si>
  <si>
    <t>業務・機能・既存ツールを1行ずつ書き出し、区分を選択してください。灰色の行は記入例です。</t>
  </si>
  <si>
    <t>現在Excelで最も手間がかかっている</t>
  </si>
  <si>
    <t>見積書のPDF出力</t>
  </si>
  <si>
    <t>03　PoC検証項目チェックリスト（4層）</t>
  </si>
  <si>
    <t>結果の記号：○＝満たした／△＝一部満たした・条件付き／×＝満たせなかった／未＝未確認</t>
  </si>
  <si>
    <t>マスト要件のうち ×</t>
  </si>
  <si>
    <t>第1層 業務をシステムで再現できるか</t>
  </si>
  <si>
    <t>現行帳票と出力結果を1項目ずつ突き合わせる</t>
  </si>
  <si>
    <t>案件情報を1回入力すれば、見積・帳票に自動で引き継がれる</t>
  </si>
  <si>
    <t>同じ情報を2回以上入力する箇所を数える</t>
  </si>
  <si>
    <t>パターンの一覧を作り、1つずつ実行する</t>
  </si>
  <si>
    <t>第2層 現場が使い続けられるか</t>
  </si>
  <si>
    <t>日常業務の担当者が、簡単な説明だけで1件の入力を完了できる</t>
  </si>
  <si>
    <t>第3層 既存システム・セキュリティと両立するか</t>
  </si>
  <si>
    <t>基幹システムから出力したCSVを、加工なしまたは定型の加工で取り込める</t>
  </si>
  <si>
    <t>連携方式（CSV／APIなど）と、連携する項目が特定できている</t>
  </si>
  <si>
    <t>第4層 費用と運用体制が成り立つか</t>
  </si>
  <si>
    <t>実際に項目を1つ追加してみる</t>
  </si>
  <si>
    <t>04　仮説の書き方</t>
  </si>
  <si>
    <t>「〜できるか？」の後ろに「どうなっていたら『できた』とするか」を書き足します。上の3行は記入例です。</t>
  </si>
  <si>
    <t>判定に使う検証項目（03シートのNo）</t>
  </si>
  <si>
    <t>今のExcel運用を置き換えられるか？</t>
  </si>
  <si>
    <t>現行のExcelで扱っている帳票がすべて出力でき、日常業務の担当者が説明書なしで1件を登録できれば、置き換え可能と判断する</t>
  </si>
  <si>
    <t>1、7</t>
  </si>
  <si>
    <t>集計結果が現行のExcelと一致し、社内の担当者が項目の追加を自分で1回行えれば、運用可能と判断する</t>
  </si>
  <si>
    <t>5、20</t>
  </si>
  <si>
    <t>対象部署の担当者全員が検証期間中に1回以上電子で申請し、紙に戻した件数がゼロであれば、定着の見込みありと判断する</t>
  </si>
  <si>
    <t>05　判定会議の記録</t>
  </si>
  <si>
    <t>条件付きGoの条件</t>
  </si>
  <si>
    <t>参考：03シートの判定の目安</t>
  </si>
  <si>
    <t>06　PoC開始前チェックリスト</t>
  </si>
  <si>
    <t>PoCのテーマを「〜できるか」の問いの1文で書いた</t>
  </si>
  <si>
    <t>01シート</t>
  </si>
  <si>
    <t>対象を1業務まで絞った</t>
  </si>
  <si>
    <t>その業務で使っているExcelや帳票を、全種類そろえた</t>
  </si>
  <si>
    <t>02シート</t>
  </si>
  <si>
    <t>03シート</t>
  </si>
  <si>
    <t>判定する人を1名決めた</t>
  </si>
  <si>
    <t>05シート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</si>
</sst>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sz val="16"/>
      <color rgb="FF1F3A5F"/>
      <name val="Meiryo UI"/>
      <family val="3"/>
      <charset val="128"/>
    </font>
    <font>
      <sz val="10"/>
      <color rgb="FF5B6B7B"/>
      <name val="Meiryo UI"/>
      <family val="3"/>
      <charset val="128"/>
    </font>
    <font>
      <b/>
      <sz val="10"/>
      <color rgb="FF1D2A38"/>
      <name val="Meiryo UI"/>
      <family val="3"/>
      <charset val="128"/>
    </font>
    <font>
      <sz val="10"/>
      <color rgb="FF1D2A38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sz val="9"/>
      <color rgb="FF5B6B7B"/>
      <name val="Meiryo UI"/>
      <family val="3"/>
      <charset val="128"/>
    </font>
    <font>
      <b/>
      <sz val="10"/>
      <color rgb="FF1F3A5F"/>
      <name val="Meiryo UI"/>
      <family val="3"/>
      <charset val="128"/>
    </font>
    <font>
      <b/>
      <sz val="11"/>
      <color rgb="FF1F3A5F"/>
      <name val="Meiryo UI"/>
      <family val="3"/>
      <charset val="128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1F3A5F"/>
        <bgColor rgb="FF1D2A38"/>
      </patternFill>
    </fill>
    <fill>
      <patternFill patternType="solid">
        <fgColor rgb="FFFFF7D6"/>
        <bgColor rgb="FFEEF2F6"/>
      </patternFill>
    </fill>
    <fill>
      <patternFill patternType="solid">
        <fgColor rgb="FFEEF2F6"/>
        <bgColor rgb="FFDDF1EE"/>
      </patternFill>
    </fill>
    <fill>
      <patternFill patternType="solid">
        <fgColor rgb="FFDCE4EE"/>
        <bgColor rgb="FFDCE8F3"/>
      </patternFill>
    </fill>
    <fill>
      <patternFill patternType="solid">
        <fgColor rgb="FFDCE8F3"/>
        <bgColor rgb="FFDCE4EE"/>
      </patternFill>
    </fill>
    <fill>
      <patternFill patternType="solid">
        <fgColor rgb="FFDDF1EE"/>
        <bgColor rgb="FFDCE8F3"/>
      </patternFill>
    </fill>
    <fill>
      <patternFill patternType="solid">
        <fgColor rgb="FFECE5F4"/>
        <bgColor rgb="FFDCE4EE"/>
      </patternFill>
    </fill>
  </fills>
  <borders count="3">
    <border>
      <left/>
      <right/>
      <top/>
      <bottom/>
      <diagonal/>
    </border>
    <border>
      <left style="thin">
        <color rgb="FFB8C4CF"/>
      </left>
      <right style="thin">
        <color rgb="FFB8C4CF"/>
      </right>
      <top style="thin">
        <color rgb="FFB8C4CF"/>
      </top>
      <bottom style="thin">
        <color rgb="FFB8C4CF"/>
      </bottom>
      <diagonal/>
    </border>
    <border>
      <left style="thin">
        <color rgb="FFB8C4CF"/>
      </left>
      <right/>
      <top style="thin">
        <color rgb="FFB8C4CF"/>
      </top>
      <bottom style="thin">
        <color rgb="FFB8C4C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7" fillId="0" borderId="1" xfId="0" applyFont="1" applyBorder="1"/>
    <xf numFmtId="0" fontId="8" fillId="0" borderId="0" xfId="0" applyFont="1"/>
    <xf numFmtId="0" fontId="9" fillId="0" borderId="0" xfId="0" applyFont="1"/>
    <xf numFmtId="0" fontId="2" fillId="0" borderId="0" xfId="0" applyFont="1"/>
    <xf numFmtId="0" fontId="5" fillId="2" borderId="0" xfId="0" applyFont="1" applyFill="1"/>
    <xf numFmtId="0" fontId="5" fillId="2" borderId="0" xfId="0" applyFont="1" applyFill="1" applyAlignment="1">
      <alignment vertical="top" wrapText="1"/>
    </xf>
    <xf numFmtId="0" fontId="3" fillId="3" borderId="0" xfId="0" applyFont="1" applyFill="1"/>
    <xf numFmtId="0" fontId="3" fillId="4" borderId="0" xfId="0" applyFont="1" applyFill="1"/>
    <xf numFmtId="0" fontId="6" fillId="0" borderId="0" xfId="0" applyFont="1"/>
    <xf numFmtId="0" fontId="7" fillId="0" borderId="0" xfId="0" applyFont="1"/>
    <xf numFmtId="0" fontId="3" fillId="0" borderId="1" xfId="0" applyFont="1" applyBorder="1"/>
    <xf numFmtId="0" fontId="4" fillId="5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CF"/>
      <rgbColor rgb="FF808080"/>
      <rgbColor rgb="FF9999FF"/>
      <rgbColor rgb="FF993366"/>
      <rgbColor rgb="FFFFF7D6"/>
      <rgbColor rgb="FFDDF1EE"/>
      <rgbColor rgb="FF660066"/>
      <rgbColor rgb="FFFF8080"/>
      <rgbColor rgb="FF0066CC"/>
      <rgbColor rgb="FFDCE4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8F3"/>
      <rgbColor rgb="FFEEF2F6"/>
      <rgbColor rgb="FFFFFF99"/>
      <rgbColor rgb="FF99CCFF"/>
      <rgbColor rgb="FFFF99CC"/>
      <rgbColor rgb="FFCC99FF"/>
      <rgbColor rgb="FFECE5F4"/>
      <rgbColor rgb="FF3366FF"/>
      <rgbColor rgb="FF33CCCC"/>
      <rgbColor rgb="FF99CC00"/>
      <rgbColor rgb="FFFFCC00"/>
      <rgbColor rgb="FFFF9900"/>
      <rgbColor rgb="FFFF6600"/>
      <rgbColor rgb="FF5B6B7B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1D2A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6"/>
  <sheetViews>
    <sheetView showGridLines="0" tabSelected="1" zoomScaleNormal="100" workbookViewId="0">
      <selection activeCell="B19" sqref="B19"/>
    </sheetView>
  </sheetViews>
  <sheetFormatPr defaultColWidth="8.6640625" defaultRowHeight="15" x14ac:dyDescent="0.3"/>
  <cols>
    <col min="1" max="1" width="26" style="11" customWidth="1"/>
    <col min="2" max="2" width="90" style="11" customWidth="1"/>
    <col min="3" max="16384" width="8.6640625" style="11"/>
  </cols>
  <sheetData>
    <row r="1" spans="1:2" ht="22.8" x14ac:dyDescent="0.45">
      <c r="A1" s="1" t="s">
        <v>162</v>
      </c>
    </row>
    <row r="2" spans="1:2" x14ac:dyDescent="0.3">
      <c r="A2" s="12" t="s">
        <v>163</v>
      </c>
    </row>
    <row r="4" spans="1:2" x14ac:dyDescent="0.3">
      <c r="A4" s="13" t="s">
        <v>0</v>
      </c>
      <c r="B4" s="14" t="s">
        <v>1</v>
      </c>
    </row>
    <row r="5" spans="1:2" ht="28.8" x14ac:dyDescent="0.3">
      <c r="A5" s="2" t="s">
        <v>164</v>
      </c>
      <c r="B5" s="3" t="s">
        <v>165</v>
      </c>
    </row>
    <row r="6" spans="1:2" x14ac:dyDescent="0.3">
      <c r="A6" s="2" t="s">
        <v>166</v>
      </c>
      <c r="B6" s="3" t="s">
        <v>167</v>
      </c>
    </row>
    <row r="7" spans="1:2" ht="43.2" x14ac:dyDescent="0.3">
      <c r="A7" s="2" t="s">
        <v>168</v>
      </c>
      <c r="B7" s="3" t="s">
        <v>169</v>
      </c>
    </row>
    <row r="8" spans="1:2" x14ac:dyDescent="0.3">
      <c r="A8" s="2" t="s">
        <v>170</v>
      </c>
      <c r="B8" s="3" t="s">
        <v>2</v>
      </c>
    </row>
    <row r="9" spans="1:2" x14ac:dyDescent="0.3">
      <c r="A9" s="2" t="s">
        <v>171</v>
      </c>
      <c r="B9" s="3" t="s">
        <v>172</v>
      </c>
    </row>
    <row r="10" spans="1:2" x14ac:dyDescent="0.3">
      <c r="A10" s="2" t="s">
        <v>173</v>
      </c>
      <c r="B10" s="3" t="s">
        <v>174</v>
      </c>
    </row>
    <row r="11" spans="1:2" x14ac:dyDescent="0.3">
      <c r="A11" s="2"/>
      <c r="B11" s="3"/>
    </row>
    <row r="12" spans="1:2" x14ac:dyDescent="0.3">
      <c r="A12" s="2" t="s">
        <v>3</v>
      </c>
      <c r="B12" s="3"/>
    </row>
    <row r="13" spans="1:2" x14ac:dyDescent="0.3">
      <c r="A13" s="15" t="s">
        <v>4</v>
      </c>
      <c r="B13" s="3" t="s">
        <v>5</v>
      </c>
    </row>
    <row r="14" spans="1:2" x14ac:dyDescent="0.3">
      <c r="A14" s="16" t="s">
        <v>6</v>
      </c>
      <c r="B14" s="3" t="s">
        <v>7</v>
      </c>
    </row>
    <row r="15" spans="1:2" x14ac:dyDescent="0.3">
      <c r="A15" s="2"/>
      <c r="B15" s="3"/>
    </row>
    <row r="16" spans="1:2" x14ac:dyDescent="0.3">
      <c r="A16" s="2" t="s">
        <v>8</v>
      </c>
      <c r="B16" s="3" t="s">
        <v>175</v>
      </c>
    </row>
  </sheetData>
  <phoneticPr fontId="10"/>
  <pageMargins left="0.75" right="0.75" top="1" bottom="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6"/>
  <sheetViews>
    <sheetView showGridLines="0" zoomScaleNormal="100" workbookViewId="0">
      <selection activeCell="B12" sqref="B12"/>
    </sheetView>
  </sheetViews>
  <sheetFormatPr defaultColWidth="8.6640625" defaultRowHeight="15" x14ac:dyDescent="0.3"/>
  <cols>
    <col min="1" max="1" width="27.44140625" style="11" customWidth="1"/>
    <col min="2" max="3" width="46" style="11" customWidth="1"/>
    <col min="4" max="4" width="40" style="11" customWidth="1"/>
    <col min="5" max="16384" width="8.6640625" style="11"/>
  </cols>
  <sheetData>
    <row r="1" spans="1:4" ht="22.8" x14ac:dyDescent="0.45">
      <c r="A1" s="1" t="s">
        <v>176</v>
      </c>
    </row>
    <row r="2" spans="1:4" x14ac:dyDescent="0.3">
      <c r="A2" s="12" t="s">
        <v>9</v>
      </c>
    </row>
    <row r="4" spans="1:4" x14ac:dyDescent="0.3">
      <c r="A4" s="8" t="s">
        <v>10</v>
      </c>
      <c r="B4" s="8" t="s">
        <v>11</v>
      </c>
      <c r="C4" s="8" t="s">
        <v>12</v>
      </c>
      <c r="D4" s="8" t="s">
        <v>13</v>
      </c>
    </row>
    <row r="5" spans="1:4" ht="36" customHeight="1" x14ac:dyDescent="0.3">
      <c r="A5" s="4" t="s">
        <v>177</v>
      </c>
      <c r="B5" s="5"/>
      <c r="C5" s="6" t="s">
        <v>178</v>
      </c>
      <c r="D5" s="7" t="s">
        <v>14</v>
      </c>
    </row>
    <row r="6" spans="1:4" ht="36" customHeight="1" x14ac:dyDescent="0.3">
      <c r="A6" s="4" t="s">
        <v>15</v>
      </c>
      <c r="B6" s="5"/>
      <c r="C6" s="6" t="s">
        <v>16</v>
      </c>
      <c r="D6" s="7" t="s">
        <v>17</v>
      </c>
    </row>
    <row r="7" spans="1:4" ht="36" customHeight="1" x14ac:dyDescent="0.3">
      <c r="A7" s="4" t="s">
        <v>18</v>
      </c>
      <c r="B7" s="5"/>
      <c r="C7" s="6" t="s">
        <v>179</v>
      </c>
      <c r="D7" s="7" t="s">
        <v>180</v>
      </c>
    </row>
    <row r="8" spans="1:4" ht="36" customHeight="1" x14ac:dyDescent="0.3">
      <c r="A8" s="4" t="s">
        <v>181</v>
      </c>
      <c r="B8" s="5"/>
      <c r="C8" s="6" t="s">
        <v>182</v>
      </c>
      <c r="D8" s="7" t="s">
        <v>19</v>
      </c>
    </row>
    <row r="9" spans="1:4" ht="36" customHeight="1" x14ac:dyDescent="0.3">
      <c r="A9" s="4" t="s">
        <v>20</v>
      </c>
      <c r="B9" s="5"/>
      <c r="C9" s="6" t="s">
        <v>183</v>
      </c>
      <c r="D9" s="7" t="s">
        <v>21</v>
      </c>
    </row>
    <row r="10" spans="1:4" ht="36" customHeight="1" x14ac:dyDescent="0.3">
      <c r="A10" s="4" t="s">
        <v>184</v>
      </c>
      <c r="B10" s="5"/>
      <c r="C10" s="6" t="s">
        <v>22</v>
      </c>
      <c r="D10" s="7" t="s">
        <v>185</v>
      </c>
    </row>
    <row r="11" spans="1:4" ht="36" customHeight="1" x14ac:dyDescent="0.3">
      <c r="A11" s="4" t="s">
        <v>23</v>
      </c>
      <c r="B11" s="5"/>
      <c r="C11" s="6" t="s">
        <v>24</v>
      </c>
      <c r="D11" s="7" t="s">
        <v>25</v>
      </c>
    </row>
    <row r="12" spans="1:4" ht="36" customHeight="1" x14ac:dyDescent="0.3">
      <c r="A12" s="4" t="s">
        <v>26</v>
      </c>
      <c r="B12" s="5"/>
      <c r="C12" s="6" t="s">
        <v>186</v>
      </c>
      <c r="D12" s="7" t="s">
        <v>187</v>
      </c>
    </row>
    <row r="13" spans="1:4" ht="36" customHeight="1" x14ac:dyDescent="0.3">
      <c r="A13" s="4" t="s">
        <v>27</v>
      </c>
      <c r="B13" s="5"/>
      <c r="C13" s="6" t="s">
        <v>188</v>
      </c>
      <c r="D13" s="7" t="s">
        <v>28</v>
      </c>
    </row>
    <row r="14" spans="1:4" ht="36" customHeight="1" x14ac:dyDescent="0.3">
      <c r="A14" s="4" t="s">
        <v>29</v>
      </c>
      <c r="B14" s="5"/>
      <c r="C14" s="6" t="s">
        <v>189</v>
      </c>
      <c r="D14" s="7" t="s">
        <v>30</v>
      </c>
    </row>
    <row r="15" spans="1:4" ht="36" customHeight="1" x14ac:dyDescent="0.3">
      <c r="A15" s="4" t="s">
        <v>31</v>
      </c>
      <c r="B15" s="5"/>
      <c r="C15" s="6" t="s">
        <v>32</v>
      </c>
      <c r="D15" s="7" t="s">
        <v>33</v>
      </c>
    </row>
    <row r="16" spans="1:4" ht="36" customHeight="1" x14ac:dyDescent="0.3">
      <c r="A16" s="4" t="s">
        <v>34</v>
      </c>
      <c r="B16" s="5"/>
      <c r="C16" s="6" t="s">
        <v>35</v>
      </c>
      <c r="D16" s="7" t="s">
        <v>36</v>
      </c>
    </row>
  </sheetData>
  <phoneticPr fontId="10"/>
  <pageMargins left="0.75" right="0.75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0"/>
  <sheetViews>
    <sheetView showGridLines="0" zoomScaleNormal="100" workbookViewId="0">
      <selection sqref="A1:XFD1048576"/>
    </sheetView>
  </sheetViews>
  <sheetFormatPr defaultColWidth="8.6640625" defaultRowHeight="15" x14ac:dyDescent="0.3"/>
  <cols>
    <col min="1" max="1" width="6" style="11" customWidth="1"/>
    <col min="2" max="2" width="44" style="11" customWidth="1"/>
    <col min="3" max="3" width="22" style="11" customWidth="1"/>
    <col min="4" max="4" width="60" style="11" customWidth="1"/>
    <col min="5" max="16384" width="8.6640625" style="11"/>
  </cols>
  <sheetData>
    <row r="1" spans="1:4" ht="22.8" x14ac:dyDescent="0.45">
      <c r="A1" s="1" t="s">
        <v>190</v>
      </c>
    </row>
    <row r="2" spans="1:4" x14ac:dyDescent="0.3">
      <c r="A2" s="12" t="s">
        <v>191</v>
      </c>
    </row>
    <row r="4" spans="1:4" x14ac:dyDescent="0.3">
      <c r="A4" s="8" t="s">
        <v>37</v>
      </c>
      <c r="B4" s="8" t="s">
        <v>38</v>
      </c>
      <c r="C4" s="8" t="s">
        <v>39</v>
      </c>
      <c r="D4" s="8" t="s">
        <v>40</v>
      </c>
    </row>
    <row r="5" spans="1:4" x14ac:dyDescent="0.3">
      <c r="A5" s="6">
        <v>1</v>
      </c>
      <c r="B5" s="6" t="s">
        <v>41</v>
      </c>
      <c r="C5" s="6" t="s">
        <v>42</v>
      </c>
      <c r="D5" s="6" t="s">
        <v>192</v>
      </c>
    </row>
    <row r="6" spans="1:4" x14ac:dyDescent="0.3">
      <c r="A6" s="6">
        <v>2</v>
      </c>
      <c r="B6" s="6" t="s">
        <v>43</v>
      </c>
      <c r="C6" s="6" t="s">
        <v>42</v>
      </c>
      <c r="D6" s="6" t="s">
        <v>44</v>
      </c>
    </row>
    <row r="7" spans="1:4" x14ac:dyDescent="0.3">
      <c r="A7" s="6">
        <v>3</v>
      </c>
      <c r="B7" s="6" t="s">
        <v>193</v>
      </c>
      <c r="C7" s="6" t="s">
        <v>42</v>
      </c>
      <c r="D7" s="6" t="s">
        <v>45</v>
      </c>
    </row>
    <row r="8" spans="1:4" x14ac:dyDescent="0.3">
      <c r="A8" s="6">
        <v>4</v>
      </c>
      <c r="B8" s="6" t="s">
        <v>46</v>
      </c>
      <c r="C8" s="6" t="s">
        <v>47</v>
      </c>
      <c r="D8" s="6" t="s">
        <v>48</v>
      </c>
    </row>
    <row r="9" spans="1:4" x14ac:dyDescent="0.3">
      <c r="A9" s="6">
        <v>5</v>
      </c>
      <c r="B9" s="6" t="s">
        <v>49</v>
      </c>
      <c r="C9" s="6" t="s">
        <v>47</v>
      </c>
      <c r="D9" s="6" t="s">
        <v>50</v>
      </c>
    </row>
    <row r="10" spans="1:4" x14ac:dyDescent="0.3">
      <c r="A10" s="6">
        <v>6</v>
      </c>
      <c r="B10" s="6" t="s">
        <v>51</v>
      </c>
      <c r="C10" s="6" t="s">
        <v>52</v>
      </c>
      <c r="D10" s="6" t="s">
        <v>53</v>
      </c>
    </row>
    <row r="11" spans="1:4" x14ac:dyDescent="0.3">
      <c r="A11" s="7">
        <v>7</v>
      </c>
      <c r="B11" s="5"/>
      <c r="C11" s="5"/>
      <c r="D11" s="5"/>
    </row>
    <row r="12" spans="1:4" x14ac:dyDescent="0.3">
      <c r="A12" s="7">
        <v>8</v>
      </c>
      <c r="B12" s="5"/>
      <c r="C12" s="5"/>
      <c r="D12" s="5"/>
    </row>
    <row r="13" spans="1:4" x14ac:dyDescent="0.3">
      <c r="A13" s="7">
        <v>9</v>
      </c>
      <c r="B13" s="5"/>
      <c r="C13" s="5"/>
      <c r="D13" s="5"/>
    </row>
    <row r="14" spans="1:4" x14ac:dyDescent="0.3">
      <c r="A14" s="7">
        <v>10</v>
      </c>
      <c r="B14" s="5"/>
      <c r="C14" s="5"/>
      <c r="D14" s="5"/>
    </row>
    <row r="15" spans="1:4" x14ac:dyDescent="0.3">
      <c r="A15" s="7">
        <v>11</v>
      </c>
      <c r="B15" s="5"/>
      <c r="C15" s="5"/>
      <c r="D15" s="5"/>
    </row>
    <row r="16" spans="1:4" x14ac:dyDescent="0.3">
      <c r="A16" s="7">
        <v>12</v>
      </c>
      <c r="B16" s="5"/>
      <c r="C16" s="5"/>
      <c r="D16" s="5"/>
    </row>
    <row r="17" spans="1:4" x14ac:dyDescent="0.3">
      <c r="A17" s="7">
        <v>13</v>
      </c>
      <c r="B17" s="5"/>
      <c r="C17" s="5"/>
      <c r="D17" s="5"/>
    </row>
    <row r="18" spans="1:4" x14ac:dyDescent="0.3">
      <c r="A18" s="7">
        <v>14</v>
      </c>
      <c r="B18" s="5"/>
      <c r="C18" s="5"/>
      <c r="D18" s="5"/>
    </row>
    <row r="19" spans="1:4" x14ac:dyDescent="0.3">
      <c r="A19" s="7">
        <v>15</v>
      </c>
      <c r="B19" s="5"/>
      <c r="C19" s="5"/>
      <c r="D19" s="5"/>
    </row>
    <row r="20" spans="1:4" x14ac:dyDescent="0.3">
      <c r="A20" s="7">
        <v>16</v>
      </c>
      <c r="B20" s="5"/>
      <c r="C20" s="5"/>
      <c r="D20" s="5"/>
    </row>
    <row r="21" spans="1:4" x14ac:dyDescent="0.3">
      <c r="A21" s="7">
        <v>17</v>
      </c>
      <c r="B21" s="5"/>
      <c r="C21" s="5"/>
      <c r="D21" s="5"/>
    </row>
    <row r="22" spans="1:4" x14ac:dyDescent="0.3">
      <c r="A22" s="7">
        <v>18</v>
      </c>
      <c r="B22" s="5"/>
      <c r="C22" s="5"/>
      <c r="D22" s="5"/>
    </row>
    <row r="23" spans="1:4" x14ac:dyDescent="0.3">
      <c r="A23" s="7">
        <v>19</v>
      </c>
      <c r="B23" s="5"/>
      <c r="C23" s="5"/>
      <c r="D23" s="5"/>
    </row>
    <row r="24" spans="1:4" x14ac:dyDescent="0.3">
      <c r="A24" s="7">
        <v>20</v>
      </c>
      <c r="B24" s="5"/>
      <c r="C24" s="5"/>
      <c r="D24" s="5"/>
    </row>
    <row r="25" spans="1:4" x14ac:dyDescent="0.3">
      <c r="A25" s="7">
        <v>21</v>
      </c>
      <c r="B25" s="5"/>
      <c r="C25" s="5"/>
      <c r="D25" s="5"/>
    </row>
    <row r="26" spans="1:4" x14ac:dyDescent="0.3">
      <c r="A26" s="7">
        <v>22</v>
      </c>
      <c r="B26" s="5"/>
      <c r="C26" s="5"/>
      <c r="D26" s="5"/>
    </row>
    <row r="27" spans="1:4" x14ac:dyDescent="0.3">
      <c r="A27" s="7">
        <v>23</v>
      </c>
      <c r="B27" s="5"/>
      <c r="C27" s="5"/>
      <c r="D27" s="5"/>
    </row>
    <row r="28" spans="1:4" x14ac:dyDescent="0.3">
      <c r="A28" s="7">
        <v>24</v>
      </c>
      <c r="B28" s="5"/>
      <c r="C28" s="5"/>
      <c r="D28" s="5"/>
    </row>
    <row r="29" spans="1:4" x14ac:dyDescent="0.3">
      <c r="A29" s="7">
        <v>25</v>
      </c>
      <c r="B29" s="5"/>
      <c r="C29" s="5"/>
      <c r="D29" s="5"/>
    </row>
    <row r="30" spans="1:4" x14ac:dyDescent="0.3">
      <c r="A30" s="7">
        <v>26</v>
      </c>
      <c r="B30" s="5"/>
      <c r="C30" s="5"/>
      <c r="D30" s="5"/>
    </row>
  </sheetData>
  <phoneticPr fontId="10"/>
  <dataValidations count="1">
    <dataValidation type="list" allowBlank="1" sqref="C5:C30" xr:uid="{00000000-0002-0000-0200-000000000000}">
      <formula1>"今回確認する範囲,将来の適用候補,既存のまま継続"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0"/>
  <sheetViews>
    <sheetView showGridLine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2" sqref="C12"/>
    </sheetView>
  </sheetViews>
  <sheetFormatPr defaultColWidth="8.6640625" defaultRowHeight="15" x14ac:dyDescent="0.3"/>
  <cols>
    <col min="1" max="1" width="5" style="11" customWidth="1"/>
    <col min="2" max="2" width="22" style="11" customWidth="1"/>
    <col min="3" max="3" width="30" style="11" customWidth="1"/>
    <col min="4" max="4" width="10" style="11" customWidth="1"/>
    <col min="5" max="5" width="40" style="11" customWidth="1"/>
    <col min="6" max="6" width="34" style="11" customWidth="1"/>
    <col min="7" max="7" width="12" style="11" customWidth="1"/>
    <col min="8" max="8" width="7" style="11" customWidth="1"/>
    <col min="9" max="9" width="30" style="11" customWidth="1"/>
    <col min="10" max="10" width="2" style="11" customWidth="1"/>
    <col min="11" max="11" width="24" style="11" customWidth="1"/>
    <col min="12" max="12" width="30" style="11" customWidth="1"/>
    <col min="13" max="16384" width="8.6640625" style="11"/>
  </cols>
  <sheetData>
    <row r="1" spans="1:12" ht="22.8" x14ac:dyDescent="0.45">
      <c r="A1" s="1" t="s">
        <v>194</v>
      </c>
    </row>
    <row r="2" spans="1:12" x14ac:dyDescent="0.3">
      <c r="A2" s="12" t="s">
        <v>54</v>
      </c>
    </row>
    <row r="3" spans="1:12" x14ac:dyDescent="0.3">
      <c r="A3" s="17" t="s">
        <v>195</v>
      </c>
    </row>
    <row r="4" spans="1:12" x14ac:dyDescent="0.3">
      <c r="K4" s="18" t="s">
        <v>55</v>
      </c>
    </row>
    <row r="5" spans="1:12" x14ac:dyDescent="0.3">
      <c r="K5" s="19" t="s">
        <v>56</v>
      </c>
      <c r="L5" s="9">
        <f>COUNTIF($D$9:$D$60,"マスト")</f>
        <v>0</v>
      </c>
    </row>
    <row r="6" spans="1:12" x14ac:dyDescent="0.3">
      <c r="K6" s="19" t="s">
        <v>57</v>
      </c>
      <c r="L6" s="9">
        <f>COUNTIFS($D$9:$D$60,"マスト",$H$9:$H$60,"○")</f>
        <v>0</v>
      </c>
    </row>
    <row r="7" spans="1:12" x14ac:dyDescent="0.3">
      <c r="K7" s="19" t="s">
        <v>58</v>
      </c>
      <c r="L7" s="9">
        <f>COUNTIFS($D$9:$D$60,"マスト",$H$9:$H$60,"△")+COUNTIFS($D$9:$D$60,"マスト",$H$9:$H$60,"未")+COUNTIFS($D$9:$D$60,"マスト",$H$9:$H$60,"")</f>
        <v>0</v>
      </c>
    </row>
    <row r="8" spans="1:12" x14ac:dyDescent="0.3">
      <c r="A8" s="8" t="s">
        <v>37</v>
      </c>
      <c r="B8" s="8" t="s">
        <v>59</v>
      </c>
      <c r="C8" s="8" t="s">
        <v>60</v>
      </c>
      <c r="D8" s="8" t="s">
        <v>39</v>
      </c>
      <c r="E8" s="8" t="s">
        <v>61</v>
      </c>
      <c r="F8" s="8" t="s">
        <v>62</v>
      </c>
      <c r="G8" s="8" t="s">
        <v>63</v>
      </c>
      <c r="H8" s="8" t="s">
        <v>64</v>
      </c>
      <c r="I8" s="8" t="s">
        <v>65</v>
      </c>
      <c r="K8" s="19" t="s">
        <v>196</v>
      </c>
      <c r="L8" s="9">
        <f>COUNTIFS($D$9:$D$60,"マスト",$H$9:$H$60,"×")</f>
        <v>0</v>
      </c>
    </row>
    <row r="9" spans="1:12" ht="45" customHeight="1" x14ac:dyDescent="0.3">
      <c r="A9" s="7">
        <v>1</v>
      </c>
      <c r="B9" s="20" t="s">
        <v>197</v>
      </c>
      <c r="C9" s="7" t="s">
        <v>66</v>
      </c>
      <c r="D9" s="5"/>
      <c r="E9" s="7" t="s">
        <v>67</v>
      </c>
      <c r="F9" s="7" t="s">
        <v>198</v>
      </c>
      <c r="G9" s="5"/>
      <c r="H9" s="5"/>
      <c r="I9" s="5"/>
      <c r="K9" s="19" t="s">
        <v>68</v>
      </c>
      <c r="L9" s="9" t="str">
        <f>IF(L5=0,"区分を記入してください",IF(L8&gt;0,"No-Go候補（マスト未達あり）",IF(L7&gt;0,"判定保留／条件付きGo候補","Go候補")))</f>
        <v>区分を記入してください</v>
      </c>
    </row>
    <row r="10" spans="1:12" ht="45" customHeight="1" x14ac:dyDescent="0.3">
      <c r="A10" s="7">
        <v>2</v>
      </c>
      <c r="B10" s="20" t="s">
        <v>197</v>
      </c>
      <c r="C10" s="7" t="s">
        <v>69</v>
      </c>
      <c r="D10" s="5"/>
      <c r="E10" s="7" t="s">
        <v>70</v>
      </c>
      <c r="F10" s="7" t="s">
        <v>71</v>
      </c>
      <c r="G10" s="5"/>
      <c r="H10" s="5"/>
      <c r="I10" s="5"/>
    </row>
    <row r="11" spans="1:12" ht="45" customHeight="1" x14ac:dyDescent="0.3">
      <c r="A11" s="7">
        <v>3</v>
      </c>
      <c r="B11" s="20" t="s">
        <v>197</v>
      </c>
      <c r="C11" s="7" t="s">
        <v>72</v>
      </c>
      <c r="D11" s="5"/>
      <c r="E11" s="7" t="s">
        <v>199</v>
      </c>
      <c r="F11" s="7" t="s">
        <v>200</v>
      </c>
      <c r="G11" s="5"/>
      <c r="H11" s="5"/>
      <c r="I11" s="5"/>
    </row>
    <row r="12" spans="1:12" ht="45" customHeight="1" x14ac:dyDescent="0.3">
      <c r="A12" s="7">
        <v>4</v>
      </c>
      <c r="B12" s="20" t="s">
        <v>197</v>
      </c>
      <c r="C12" s="7" t="s">
        <v>73</v>
      </c>
      <c r="D12" s="5"/>
      <c r="E12" s="7" t="s">
        <v>74</v>
      </c>
      <c r="F12" s="7" t="s">
        <v>201</v>
      </c>
      <c r="G12" s="5"/>
      <c r="H12" s="5"/>
      <c r="I12" s="5"/>
    </row>
    <row r="13" spans="1:12" ht="45" customHeight="1" x14ac:dyDescent="0.3">
      <c r="A13" s="7">
        <v>5</v>
      </c>
      <c r="B13" s="20" t="s">
        <v>197</v>
      </c>
      <c r="C13" s="7" t="s">
        <v>75</v>
      </c>
      <c r="D13" s="5"/>
      <c r="E13" s="7" t="s">
        <v>76</v>
      </c>
      <c r="F13" s="7" t="s">
        <v>77</v>
      </c>
      <c r="G13" s="5"/>
      <c r="H13" s="5"/>
      <c r="I13" s="5"/>
    </row>
    <row r="14" spans="1:12" ht="45" customHeight="1" x14ac:dyDescent="0.3">
      <c r="A14" s="7">
        <v>6</v>
      </c>
      <c r="B14" s="20" t="s">
        <v>197</v>
      </c>
      <c r="C14" s="7" t="s">
        <v>78</v>
      </c>
      <c r="D14" s="5"/>
      <c r="E14" s="7" t="s">
        <v>79</v>
      </c>
      <c r="F14" s="7" t="s">
        <v>80</v>
      </c>
      <c r="G14" s="5"/>
      <c r="H14" s="5"/>
      <c r="I14" s="5"/>
    </row>
    <row r="15" spans="1:12" ht="45" customHeight="1" x14ac:dyDescent="0.3">
      <c r="A15" s="7">
        <v>7</v>
      </c>
      <c r="B15" s="21" t="s">
        <v>202</v>
      </c>
      <c r="C15" s="7" t="s">
        <v>81</v>
      </c>
      <c r="D15" s="5"/>
      <c r="E15" s="7" t="s">
        <v>203</v>
      </c>
      <c r="F15" s="7" t="s">
        <v>82</v>
      </c>
      <c r="G15" s="5"/>
      <c r="H15" s="5"/>
      <c r="I15" s="5"/>
    </row>
    <row r="16" spans="1:12" ht="45" customHeight="1" x14ac:dyDescent="0.3">
      <c r="A16" s="7">
        <v>8</v>
      </c>
      <c r="B16" s="21" t="s">
        <v>202</v>
      </c>
      <c r="C16" s="7" t="s">
        <v>83</v>
      </c>
      <c r="D16" s="5"/>
      <c r="E16" s="7" t="s">
        <v>84</v>
      </c>
      <c r="F16" s="7" t="s">
        <v>85</v>
      </c>
      <c r="G16" s="5"/>
      <c r="H16" s="5"/>
      <c r="I16" s="5"/>
    </row>
    <row r="17" spans="1:9" ht="45" customHeight="1" x14ac:dyDescent="0.3">
      <c r="A17" s="7">
        <v>9</v>
      </c>
      <c r="B17" s="21" t="s">
        <v>202</v>
      </c>
      <c r="C17" s="7" t="s">
        <v>86</v>
      </c>
      <c r="D17" s="5"/>
      <c r="E17" s="7" t="s">
        <v>87</v>
      </c>
      <c r="F17" s="7" t="s">
        <v>88</v>
      </c>
      <c r="G17" s="5"/>
      <c r="H17" s="5"/>
      <c r="I17" s="5"/>
    </row>
    <row r="18" spans="1:9" ht="45" customHeight="1" x14ac:dyDescent="0.3">
      <c r="A18" s="7">
        <v>10</v>
      </c>
      <c r="B18" s="21" t="s">
        <v>202</v>
      </c>
      <c r="C18" s="7" t="s">
        <v>89</v>
      </c>
      <c r="D18" s="5"/>
      <c r="E18" s="7" t="s">
        <v>90</v>
      </c>
      <c r="F18" s="7" t="s">
        <v>91</v>
      </c>
      <c r="G18" s="5"/>
      <c r="H18" s="5"/>
      <c r="I18" s="5"/>
    </row>
    <row r="19" spans="1:9" ht="45" customHeight="1" x14ac:dyDescent="0.3">
      <c r="A19" s="7">
        <v>11</v>
      </c>
      <c r="B19" s="21" t="s">
        <v>202</v>
      </c>
      <c r="C19" s="7" t="s">
        <v>92</v>
      </c>
      <c r="D19" s="5"/>
      <c r="E19" s="7" t="s">
        <v>93</v>
      </c>
      <c r="F19" s="7" t="s">
        <v>94</v>
      </c>
      <c r="G19" s="5"/>
      <c r="H19" s="5"/>
      <c r="I19" s="5"/>
    </row>
    <row r="20" spans="1:9" ht="45" customHeight="1" x14ac:dyDescent="0.3">
      <c r="A20" s="7">
        <v>12</v>
      </c>
      <c r="B20" s="22" t="s">
        <v>204</v>
      </c>
      <c r="C20" s="7" t="s">
        <v>95</v>
      </c>
      <c r="D20" s="5"/>
      <c r="E20" s="7" t="s">
        <v>205</v>
      </c>
      <c r="F20" s="7" t="s">
        <v>96</v>
      </c>
      <c r="G20" s="5"/>
      <c r="H20" s="5"/>
      <c r="I20" s="5"/>
    </row>
    <row r="21" spans="1:9" ht="45" customHeight="1" x14ac:dyDescent="0.3">
      <c r="A21" s="7">
        <v>13</v>
      </c>
      <c r="B21" s="22" t="s">
        <v>204</v>
      </c>
      <c r="C21" s="7" t="s">
        <v>97</v>
      </c>
      <c r="D21" s="5"/>
      <c r="E21" s="7" t="s">
        <v>206</v>
      </c>
      <c r="F21" s="7" t="s">
        <v>98</v>
      </c>
      <c r="G21" s="5"/>
      <c r="H21" s="5"/>
      <c r="I21" s="5"/>
    </row>
    <row r="22" spans="1:9" ht="45" customHeight="1" x14ac:dyDescent="0.3">
      <c r="A22" s="7">
        <v>14</v>
      </c>
      <c r="B22" s="22" t="s">
        <v>204</v>
      </c>
      <c r="C22" s="7" t="s">
        <v>99</v>
      </c>
      <c r="D22" s="5"/>
      <c r="E22" s="7" t="s">
        <v>100</v>
      </c>
      <c r="F22" s="7" t="s">
        <v>101</v>
      </c>
      <c r="G22" s="5"/>
      <c r="H22" s="5"/>
      <c r="I22" s="5"/>
    </row>
    <row r="23" spans="1:9" ht="45" customHeight="1" x14ac:dyDescent="0.3">
      <c r="A23" s="7">
        <v>15</v>
      </c>
      <c r="B23" s="22" t="s">
        <v>204</v>
      </c>
      <c r="C23" s="7" t="s">
        <v>102</v>
      </c>
      <c r="D23" s="5"/>
      <c r="E23" s="7" t="s">
        <v>103</v>
      </c>
      <c r="F23" s="7" t="s">
        <v>104</v>
      </c>
      <c r="G23" s="5"/>
      <c r="H23" s="5"/>
      <c r="I23" s="5"/>
    </row>
    <row r="24" spans="1:9" ht="45" customHeight="1" x14ac:dyDescent="0.3">
      <c r="A24" s="7">
        <v>16</v>
      </c>
      <c r="B24" s="22" t="s">
        <v>204</v>
      </c>
      <c r="C24" s="7" t="s">
        <v>105</v>
      </c>
      <c r="D24" s="5"/>
      <c r="E24" s="7" t="s">
        <v>106</v>
      </c>
      <c r="F24" s="7" t="s">
        <v>107</v>
      </c>
      <c r="G24" s="5"/>
      <c r="H24" s="5"/>
      <c r="I24" s="5"/>
    </row>
    <row r="25" spans="1:9" ht="45" customHeight="1" x14ac:dyDescent="0.3">
      <c r="A25" s="7">
        <v>17</v>
      </c>
      <c r="B25" s="22" t="s">
        <v>204</v>
      </c>
      <c r="C25" s="7" t="s">
        <v>108</v>
      </c>
      <c r="D25" s="5"/>
      <c r="E25" s="7" t="s">
        <v>109</v>
      </c>
      <c r="F25" s="7" t="s">
        <v>110</v>
      </c>
      <c r="G25" s="5"/>
      <c r="H25" s="5"/>
      <c r="I25" s="5"/>
    </row>
    <row r="26" spans="1:9" ht="45" customHeight="1" x14ac:dyDescent="0.3">
      <c r="A26" s="7">
        <v>18</v>
      </c>
      <c r="B26" s="23" t="s">
        <v>207</v>
      </c>
      <c r="C26" s="7" t="s">
        <v>111</v>
      </c>
      <c r="D26" s="5"/>
      <c r="E26" s="7" t="s">
        <v>112</v>
      </c>
      <c r="F26" s="7" t="s">
        <v>113</v>
      </c>
      <c r="G26" s="5"/>
      <c r="H26" s="5"/>
      <c r="I26" s="5"/>
    </row>
    <row r="27" spans="1:9" ht="45" customHeight="1" x14ac:dyDescent="0.3">
      <c r="A27" s="7">
        <v>19</v>
      </c>
      <c r="B27" s="23" t="s">
        <v>207</v>
      </c>
      <c r="C27" s="7" t="s">
        <v>114</v>
      </c>
      <c r="D27" s="5"/>
      <c r="E27" s="7" t="s">
        <v>115</v>
      </c>
      <c r="F27" s="7" t="s">
        <v>116</v>
      </c>
      <c r="G27" s="5"/>
      <c r="H27" s="5"/>
      <c r="I27" s="5"/>
    </row>
    <row r="28" spans="1:9" ht="45" customHeight="1" x14ac:dyDescent="0.3">
      <c r="A28" s="7">
        <v>20</v>
      </c>
      <c r="B28" s="23" t="s">
        <v>207</v>
      </c>
      <c r="C28" s="7" t="s">
        <v>117</v>
      </c>
      <c r="D28" s="5"/>
      <c r="E28" s="7" t="s">
        <v>118</v>
      </c>
      <c r="F28" s="7" t="s">
        <v>208</v>
      </c>
      <c r="G28" s="5"/>
      <c r="H28" s="5"/>
      <c r="I28" s="5"/>
    </row>
    <row r="29" spans="1:9" ht="45" customHeight="1" x14ac:dyDescent="0.3">
      <c r="A29" s="7">
        <v>21</v>
      </c>
      <c r="B29" s="23" t="s">
        <v>207</v>
      </c>
      <c r="C29" s="7" t="s">
        <v>119</v>
      </c>
      <c r="D29" s="5"/>
      <c r="E29" s="7" t="s">
        <v>120</v>
      </c>
      <c r="F29" s="7" t="s">
        <v>121</v>
      </c>
      <c r="G29" s="5"/>
      <c r="H29" s="5"/>
      <c r="I29" s="5"/>
    </row>
    <row r="30" spans="1:9" ht="45" customHeight="1" x14ac:dyDescent="0.3">
      <c r="A30" s="7">
        <v>22</v>
      </c>
      <c r="B30" s="23" t="s">
        <v>207</v>
      </c>
      <c r="C30" s="7" t="s">
        <v>122</v>
      </c>
      <c r="D30" s="5"/>
      <c r="E30" s="7" t="s">
        <v>123</v>
      </c>
      <c r="F30" s="7" t="s">
        <v>124</v>
      </c>
      <c r="G30" s="5"/>
      <c r="H30" s="5"/>
      <c r="I30" s="5"/>
    </row>
    <row r="31" spans="1:9" x14ac:dyDescent="0.3">
      <c r="A31" s="7">
        <v>23</v>
      </c>
      <c r="B31" s="5"/>
      <c r="C31" s="5"/>
      <c r="D31" s="5"/>
      <c r="E31" s="5"/>
      <c r="F31" s="5"/>
      <c r="G31" s="5"/>
      <c r="H31" s="5"/>
      <c r="I31" s="5"/>
    </row>
    <row r="32" spans="1:9" x14ac:dyDescent="0.3">
      <c r="A32" s="7">
        <v>24</v>
      </c>
      <c r="B32" s="5"/>
      <c r="C32" s="5"/>
      <c r="D32" s="5"/>
      <c r="E32" s="5"/>
      <c r="F32" s="5"/>
      <c r="G32" s="5"/>
      <c r="H32" s="5"/>
      <c r="I32" s="5"/>
    </row>
    <row r="33" spans="1:9" x14ac:dyDescent="0.3">
      <c r="A33" s="7">
        <v>25</v>
      </c>
      <c r="B33" s="5"/>
      <c r="C33" s="5"/>
      <c r="D33" s="5"/>
      <c r="E33" s="5"/>
      <c r="F33" s="5"/>
      <c r="G33" s="5"/>
      <c r="H33" s="5"/>
      <c r="I33" s="5"/>
    </row>
    <row r="34" spans="1:9" x14ac:dyDescent="0.3">
      <c r="A34" s="7">
        <v>26</v>
      </c>
      <c r="B34" s="5"/>
      <c r="C34" s="5"/>
      <c r="D34" s="5"/>
      <c r="E34" s="5"/>
      <c r="F34" s="5"/>
      <c r="G34" s="5"/>
      <c r="H34" s="5"/>
      <c r="I34" s="5"/>
    </row>
    <row r="35" spans="1:9" x14ac:dyDescent="0.3">
      <c r="A35" s="7">
        <v>27</v>
      </c>
      <c r="B35" s="5"/>
      <c r="C35" s="5"/>
      <c r="D35" s="5"/>
      <c r="E35" s="5"/>
      <c r="F35" s="5"/>
      <c r="G35" s="5"/>
      <c r="H35" s="5"/>
      <c r="I35" s="5"/>
    </row>
    <row r="36" spans="1:9" x14ac:dyDescent="0.3">
      <c r="A36" s="7">
        <v>28</v>
      </c>
      <c r="B36" s="5"/>
      <c r="C36" s="5"/>
      <c r="D36" s="5"/>
      <c r="E36" s="5"/>
      <c r="F36" s="5"/>
      <c r="G36" s="5"/>
      <c r="H36" s="5"/>
      <c r="I36" s="5"/>
    </row>
    <row r="37" spans="1:9" x14ac:dyDescent="0.3">
      <c r="A37" s="7">
        <v>29</v>
      </c>
      <c r="B37" s="5"/>
      <c r="C37" s="5"/>
      <c r="D37" s="5"/>
      <c r="E37" s="5"/>
      <c r="F37" s="5"/>
      <c r="G37" s="5"/>
      <c r="H37" s="5"/>
      <c r="I37" s="5"/>
    </row>
    <row r="38" spans="1:9" x14ac:dyDescent="0.3">
      <c r="A38" s="7">
        <v>30</v>
      </c>
      <c r="B38" s="5"/>
      <c r="C38" s="5"/>
      <c r="D38" s="5"/>
      <c r="E38" s="5"/>
      <c r="F38" s="5"/>
      <c r="G38" s="5"/>
      <c r="H38" s="5"/>
      <c r="I38" s="5"/>
    </row>
    <row r="39" spans="1:9" x14ac:dyDescent="0.3">
      <c r="A39" s="7">
        <v>31</v>
      </c>
      <c r="B39" s="5"/>
      <c r="C39" s="5"/>
      <c r="D39" s="5"/>
      <c r="E39" s="5"/>
      <c r="F39" s="5"/>
      <c r="G39" s="5"/>
      <c r="H39" s="5"/>
      <c r="I39" s="5"/>
    </row>
    <row r="40" spans="1:9" x14ac:dyDescent="0.3">
      <c r="A40" s="7">
        <v>32</v>
      </c>
      <c r="B40" s="5"/>
      <c r="C40" s="5"/>
      <c r="D40" s="5"/>
      <c r="E40" s="5"/>
      <c r="F40" s="5"/>
      <c r="G40" s="5"/>
      <c r="H40" s="5"/>
      <c r="I40" s="5"/>
    </row>
    <row r="41" spans="1:9" x14ac:dyDescent="0.3">
      <c r="A41" s="7">
        <v>33</v>
      </c>
      <c r="B41" s="5"/>
      <c r="C41" s="5"/>
      <c r="D41" s="5"/>
      <c r="E41" s="5"/>
      <c r="F41" s="5"/>
      <c r="G41" s="5"/>
      <c r="H41" s="5"/>
      <c r="I41" s="5"/>
    </row>
    <row r="42" spans="1:9" x14ac:dyDescent="0.3">
      <c r="A42" s="7">
        <v>34</v>
      </c>
      <c r="B42" s="5"/>
      <c r="C42" s="5"/>
      <c r="D42" s="5"/>
      <c r="E42" s="5"/>
      <c r="F42" s="5"/>
      <c r="G42" s="5"/>
      <c r="H42" s="5"/>
      <c r="I42" s="5"/>
    </row>
    <row r="43" spans="1:9" x14ac:dyDescent="0.3">
      <c r="A43" s="7">
        <v>35</v>
      </c>
      <c r="B43" s="5"/>
      <c r="C43" s="5"/>
      <c r="D43" s="5"/>
      <c r="E43" s="5"/>
      <c r="F43" s="5"/>
      <c r="G43" s="5"/>
      <c r="H43" s="5"/>
      <c r="I43" s="5"/>
    </row>
    <row r="44" spans="1:9" x14ac:dyDescent="0.3">
      <c r="A44" s="7">
        <v>36</v>
      </c>
      <c r="B44" s="5"/>
      <c r="C44" s="5"/>
      <c r="D44" s="5"/>
      <c r="E44" s="5"/>
      <c r="F44" s="5"/>
      <c r="G44" s="5"/>
      <c r="H44" s="5"/>
      <c r="I44" s="5"/>
    </row>
    <row r="45" spans="1:9" x14ac:dyDescent="0.3">
      <c r="A45" s="7">
        <v>37</v>
      </c>
      <c r="B45" s="5"/>
      <c r="C45" s="5"/>
      <c r="D45" s="5"/>
      <c r="E45" s="5"/>
      <c r="F45" s="5"/>
      <c r="G45" s="5"/>
      <c r="H45" s="5"/>
      <c r="I45" s="5"/>
    </row>
    <row r="46" spans="1:9" x14ac:dyDescent="0.3">
      <c r="A46" s="7">
        <v>38</v>
      </c>
      <c r="B46" s="5"/>
      <c r="C46" s="5"/>
      <c r="D46" s="5"/>
      <c r="E46" s="5"/>
      <c r="F46" s="5"/>
      <c r="G46" s="5"/>
      <c r="H46" s="5"/>
      <c r="I46" s="5"/>
    </row>
    <row r="47" spans="1:9" x14ac:dyDescent="0.3">
      <c r="A47" s="7">
        <v>39</v>
      </c>
      <c r="B47" s="5"/>
      <c r="C47" s="5"/>
      <c r="D47" s="5"/>
      <c r="E47" s="5"/>
      <c r="F47" s="5"/>
      <c r="G47" s="5"/>
      <c r="H47" s="5"/>
      <c r="I47" s="5"/>
    </row>
    <row r="48" spans="1:9" x14ac:dyDescent="0.3">
      <c r="A48" s="7">
        <v>40</v>
      </c>
      <c r="B48" s="5"/>
      <c r="C48" s="5"/>
      <c r="D48" s="5"/>
      <c r="E48" s="5"/>
      <c r="F48" s="5"/>
      <c r="G48" s="5"/>
      <c r="H48" s="5"/>
      <c r="I48" s="5"/>
    </row>
    <row r="49" spans="1:9" x14ac:dyDescent="0.3">
      <c r="A49" s="7">
        <v>41</v>
      </c>
      <c r="B49" s="5"/>
      <c r="C49" s="5"/>
      <c r="D49" s="5"/>
      <c r="E49" s="5"/>
      <c r="F49" s="5"/>
      <c r="G49" s="5"/>
      <c r="H49" s="5"/>
      <c r="I49" s="5"/>
    </row>
    <row r="50" spans="1:9" x14ac:dyDescent="0.3">
      <c r="A50" s="7">
        <v>42</v>
      </c>
      <c r="B50" s="5"/>
      <c r="C50" s="5"/>
      <c r="D50" s="5"/>
      <c r="E50" s="5"/>
      <c r="F50" s="5"/>
      <c r="G50" s="5"/>
      <c r="H50" s="5"/>
      <c r="I50" s="5"/>
    </row>
    <row r="51" spans="1:9" x14ac:dyDescent="0.3">
      <c r="A51" s="7">
        <v>43</v>
      </c>
      <c r="B51" s="5"/>
      <c r="C51" s="5"/>
      <c r="D51" s="5"/>
      <c r="E51" s="5"/>
      <c r="F51" s="5"/>
      <c r="G51" s="5"/>
      <c r="H51" s="5"/>
      <c r="I51" s="5"/>
    </row>
    <row r="52" spans="1:9" x14ac:dyDescent="0.3">
      <c r="A52" s="7">
        <v>44</v>
      </c>
      <c r="B52" s="5"/>
      <c r="C52" s="5"/>
      <c r="D52" s="5"/>
      <c r="E52" s="5"/>
      <c r="F52" s="5"/>
      <c r="G52" s="5"/>
      <c r="H52" s="5"/>
      <c r="I52" s="5"/>
    </row>
    <row r="53" spans="1:9" x14ac:dyDescent="0.3">
      <c r="A53" s="7">
        <v>45</v>
      </c>
      <c r="B53" s="5"/>
      <c r="C53" s="5"/>
      <c r="D53" s="5"/>
      <c r="E53" s="5"/>
      <c r="F53" s="5"/>
      <c r="G53" s="5"/>
      <c r="H53" s="5"/>
      <c r="I53" s="5"/>
    </row>
    <row r="54" spans="1:9" x14ac:dyDescent="0.3">
      <c r="A54" s="7">
        <v>46</v>
      </c>
      <c r="B54" s="5"/>
      <c r="C54" s="5"/>
      <c r="D54" s="5"/>
      <c r="E54" s="5"/>
      <c r="F54" s="5"/>
      <c r="G54" s="5"/>
      <c r="H54" s="5"/>
      <c r="I54" s="5"/>
    </row>
    <row r="55" spans="1:9" x14ac:dyDescent="0.3">
      <c r="A55" s="7">
        <v>47</v>
      </c>
      <c r="B55" s="5"/>
      <c r="C55" s="5"/>
      <c r="D55" s="5"/>
      <c r="E55" s="5"/>
      <c r="F55" s="5"/>
      <c r="G55" s="5"/>
      <c r="H55" s="5"/>
      <c r="I55" s="5"/>
    </row>
    <row r="56" spans="1:9" x14ac:dyDescent="0.3">
      <c r="A56" s="7">
        <v>48</v>
      </c>
      <c r="B56" s="5"/>
      <c r="C56" s="5"/>
      <c r="D56" s="5"/>
      <c r="E56" s="5"/>
      <c r="F56" s="5"/>
      <c r="G56" s="5"/>
      <c r="H56" s="5"/>
      <c r="I56" s="5"/>
    </row>
    <row r="57" spans="1:9" x14ac:dyDescent="0.3">
      <c r="A57" s="7">
        <v>49</v>
      </c>
      <c r="B57" s="5"/>
      <c r="C57" s="5"/>
      <c r="D57" s="5"/>
      <c r="E57" s="5"/>
      <c r="F57" s="5"/>
      <c r="G57" s="5"/>
      <c r="H57" s="5"/>
      <c r="I57" s="5"/>
    </row>
    <row r="58" spans="1:9" x14ac:dyDescent="0.3">
      <c r="A58" s="7">
        <v>50</v>
      </c>
      <c r="B58" s="5"/>
      <c r="C58" s="5"/>
      <c r="D58" s="5"/>
      <c r="E58" s="5"/>
      <c r="F58" s="5"/>
      <c r="G58" s="5"/>
      <c r="H58" s="5"/>
      <c r="I58" s="5"/>
    </row>
    <row r="59" spans="1:9" x14ac:dyDescent="0.3">
      <c r="A59" s="7">
        <v>51</v>
      </c>
      <c r="B59" s="5"/>
      <c r="C59" s="5"/>
      <c r="D59" s="5"/>
      <c r="E59" s="5"/>
      <c r="F59" s="5"/>
      <c r="G59" s="5"/>
      <c r="H59" s="5"/>
      <c r="I59" s="5"/>
    </row>
    <row r="60" spans="1:9" x14ac:dyDescent="0.3">
      <c r="A60" s="7">
        <v>52</v>
      </c>
      <c r="B60" s="5"/>
      <c r="C60" s="5"/>
      <c r="D60" s="5"/>
      <c r="E60" s="5"/>
      <c r="F60" s="5"/>
      <c r="G60" s="5"/>
      <c r="H60" s="5"/>
      <c r="I60" s="5"/>
    </row>
  </sheetData>
  <phoneticPr fontId="10"/>
  <dataValidations count="3">
    <dataValidation type="list" allowBlank="1" sqref="D9:D60" xr:uid="{00000000-0002-0000-0300-000000000000}">
      <formula1>"マスト,できれば"</formula1>
      <formula2>0</formula2>
    </dataValidation>
    <dataValidation type="list" allowBlank="1" sqref="H9:H60" xr:uid="{00000000-0002-0000-0300-000001000000}">
      <formula1>"○,△,×,未"</formula1>
      <formula2>0</formula2>
    </dataValidation>
    <dataValidation type="list" allowBlank="1" sqref="B31:B60" xr:uid="{00000000-0002-0000-0300-000002000000}">
      <formula1>"第1層 業務をシステムで再現できるか,第2層 現場が使い続けられるか,第3層 既存システム・セキュリティと両立するか,第4層 費用と運用体制が成り立つか"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5"/>
  <sheetViews>
    <sheetView showGridLines="0" zoomScaleNormal="100" workbookViewId="0">
      <selection activeCell="A9" sqref="A9"/>
    </sheetView>
  </sheetViews>
  <sheetFormatPr defaultColWidth="8.6640625" defaultRowHeight="15" x14ac:dyDescent="0.3"/>
  <cols>
    <col min="1" max="1" width="46" style="11" customWidth="1"/>
    <col min="2" max="2" width="70" style="11" customWidth="1"/>
    <col min="3" max="3" width="26" style="11" customWidth="1"/>
    <col min="4" max="16384" width="8.6640625" style="11"/>
  </cols>
  <sheetData>
    <row r="1" spans="1:3" ht="22.8" x14ac:dyDescent="0.45">
      <c r="A1" s="1" t="s">
        <v>209</v>
      </c>
    </row>
    <row r="2" spans="1:3" x14ac:dyDescent="0.3">
      <c r="A2" s="12" t="s">
        <v>210</v>
      </c>
    </row>
    <row r="4" spans="1:3" ht="28.8" x14ac:dyDescent="0.3">
      <c r="A4" s="8" t="s">
        <v>125</v>
      </c>
      <c r="B4" s="8" t="s">
        <v>126</v>
      </c>
      <c r="C4" s="8" t="s">
        <v>211</v>
      </c>
    </row>
    <row r="5" spans="1:3" ht="49.5" customHeight="1" x14ac:dyDescent="0.3">
      <c r="A5" s="6" t="s">
        <v>212</v>
      </c>
      <c r="B5" s="6" t="s">
        <v>213</v>
      </c>
      <c r="C5" s="6" t="s">
        <v>214</v>
      </c>
    </row>
    <row r="6" spans="1:3" ht="49.5" customHeight="1" x14ac:dyDescent="0.3">
      <c r="A6" s="6" t="s">
        <v>127</v>
      </c>
      <c r="B6" s="6" t="s">
        <v>215</v>
      </c>
      <c r="C6" s="6" t="s">
        <v>216</v>
      </c>
    </row>
    <row r="7" spans="1:3" ht="49.5" customHeight="1" x14ac:dyDescent="0.3">
      <c r="A7" s="6" t="s">
        <v>128</v>
      </c>
      <c r="B7" s="6" t="s">
        <v>217</v>
      </c>
      <c r="C7" s="6" t="s">
        <v>129</v>
      </c>
    </row>
    <row r="8" spans="1:3" ht="39.75" customHeight="1" x14ac:dyDescent="0.3">
      <c r="A8" s="5"/>
      <c r="B8" s="5"/>
      <c r="C8" s="5"/>
    </row>
    <row r="9" spans="1:3" ht="39.75" customHeight="1" x14ac:dyDescent="0.3">
      <c r="A9" s="5"/>
      <c r="B9" s="5"/>
      <c r="C9" s="5"/>
    </row>
    <row r="10" spans="1:3" ht="39.75" customHeight="1" x14ac:dyDescent="0.3">
      <c r="A10" s="5"/>
      <c r="B10" s="5"/>
      <c r="C10" s="5"/>
    </row>
    <row r="11" spans="1:3" ht="39.75" customHeight="1" x14ac:dyDescent="0.3">
      <c r="A11" s="5"/>
      <c r="B11" s="5"/>
      <c r="C11" s="5"/>
    </row>
    <row r="12" spans="1:3" ht="39.75" customHeight="1" x14ac:dyDescent="0.3">
      <c r="A12" s="5"/>
      <c r="B12" s="5"/>
      <c r="C12" s="5"/>
    </row>
    <row r="13" spans="1:3" ht="39.75" customHeight="1" x14ac:dyDescent="0.3">
      <c r="A13" s="5"/>
      <c r="B13" s="5"/>
      <c r="C13" s="5"/>
    </row>
    <row r="14" spans="1:3" ht="39.75" customHeight="1" x14ac:dyDescent="0.3">
      <c r="A14" s="5"/>
      <c r="B14" s="5"/>
      <c r="C14" s="5"/>
    </row>
    <row r="15" spans="1:3" ht="39.75" customHeight="1" x14ac:dyDescent="0.3">
      <c r="A15" s="5"/>
      <c r="B15" s="5"/>
      <c r="C15" s="5"/>
    </row>
  </sheetData>
  <phoneticPr fontId="10"/>
  <pageMargins left="0.75" right="0.75" top="1" bottom="1" header="0.511811023622047" footer="0.511811023622047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7"/>
  <sheetViews>
    <sheetView showGridLines="0" zoomScaleNormal="100" workbookViewId="0">
      <selection activeCell="B10" sqref="B10:E10"/>
    </sheetView>
  </sheetViews>
  <sheetFormatPr defaultColWidth="8.6640625" defaultRowHeight="15" x14ac:dyDescent="0.3"/>
  <cols>
    <col min="1" max="1" width="24" style="11" customWidth="1"/>
    <col min="2" max="2" width="40" style="11" customWidth="1"/>
    <col min="3" max="4" width="22" style="11" customWidth="1"/>
    <col min="5" max="5" width="30" style="11" customWidth="1"/>
    <col min="6" max="16384" width="8.6640625" style="11"/>
  </cols>
  <sheetData>
    <row r="1" spans="1:5" ht="22.8" x14ac:dyDescent="0.45">
      <c r="A1" s="1" t="s">
        <v>218</v>
      </c>
    </row>
    <row r="2" spans="1:5" x14ac:dyDescent="0.3">
      <c r="A2" s="12" t="s">
        <v>130</v>
      </c>
    </row>
    <row r="4" spans="1:5" ht="27.75" customHeight="1" x14ac:dyDescent="0.3">
      <c r="A4" s="19" t="s">
        <v>26</v>
      </c>
      <c r="B4" s="24"/>
      <c r="C4" s="24"/>
      <c r="D4" s="24"/>
      <c r="E4" s="24"/>
    </row>
    <row r="5" spans="1:5" ht="27.75" customHeight="1" x14ac:dyDescent="0.3">
      <c r="A5" s="19" t="s">
        <v>63</v>
      </c>
      <c r="B5" s="24"/>
      <c r="C5" s="24"/>
      <c r="D5" s="24"/>
      <c r="E5" s="24"/>
    </row>
    <row r="6" spans="1:5" ht="27.75" customHeight="1" x14ac:dyDescent="0.3">
      <c r="A6" s="19" t="s">
        <v>131</v>
      </c>
      <c r="B6" s="24"/>
      <c r="C6" s="24"/>
      <c r="D6" s="24"/>
      <c r="E6" s="24"/>
    </row>
    <row r="7" spans="1:5" ht="27.75" customHeight="1" x14ac:dyDescent="0.3">
      <c r="A7" s="19" t="s">
        <v>132</v>
      </c>
      <c r="B7" s="24"/>
      <c r="C7" s="24"/>
      <c r="D7" s="24"/>
      <c r="E7" s="24"/>
    </row>
    <row r="8" spans="1:5" ht="27.75" customHeight="1" x14ac:dyDescent="0.3">
      <c r="A8" s="19" t="s">
        <v>133</v>
      </c>
      <c r="B8" s="24"/>
      <c r="C8" s="24"/>
      <c r="D8" s="24"/>
      <c r="E8" s="24"/>
    </row>
    <row r="9" spans="1:5" ht="27.75" customHeight="1" x14ac:dyDescent="0.3">
      <c r="A9" s="19" t="s">
        <v>219</v>
      </c>
      <c r="B9" s="24"/>
      <c r="C9" s="24"/>
      <c r="D9" s="24"/>
      <c r="E9" s="24"/>
    </row>
    <row r="10" spans="1:5" ht="27.75" customHeight="1" x14ac:dyDescent="0.3">
      <c r="A10" s="19" t="s">
        <v>134</v>
      </c>
      <c r="B10" s="24"/>
      <c r="C10" s="24"/>
      <c r="D10" s="24"/>
      <c r="E10" s="24"/>
    </row>
    <row r="11" spans="1:5" ht="27.75" customHeight="1" x14ac:dyDescent="0.3">
      <c r="A11" s="19" t="s">
        <v>135</v>
      </c>
      <c r="B11" s="24"/>
      <c r="C11" s="24"/>
      <c r="D11" s="24"/>
      <c r="E11" s="24"/>
    </row>
    <row r="12" spans="1:5" ht="27.75" customHeight="1" x14ac:dyDescent="0.3">
      <c r="A12" s="19" t="s">
        <v>136</v>
      </c>
      <c r="B12" s="24"/>
      <c r="C12" s="24"/>
      <c r="D12" s="24"/>
      <c r="E12" s="24"/>
    </row>
    <row r="13" spans="1:5" x14ac:dyDescent="0.3">
      <c r="A13" s="2" t="s">
        <v>220</v>
      </c>
      <c r="B13" s="18" t="str">
        <f>'03_検証項目チェックリスト'!L9</f>
        <v>区分を記入してください</v>
      </c>
    </row>
    <row r="14" spans="1:5" x14ac:dyDescent="0.3">
      <c r="A14" s="17" t="s">
        <v>137</v>
      </c>
    </row>
    <row r="16" spans="1:5" ht="28.8" x14ac:dyDescent="0.3">
      <c r="A16" s="8" t="s">
        <v>138</v>
      </c>
      <c r="B16" s="8" t="s">
        <v>139</v>
      </c>
      <c r="C16" s="8" t="s">
        <v>140</v>
      </c>
      <c r="D16" s="8" t="s">
        <v>141</v>
      </c>
      <c r="E16" s="8" t="s">
        <v>142</v>
      </c>
    </row>
    <row r="17" spans="1:5" ht="28.8" x14ac:dyDescent="0.3">
      <c r="A17" s="6" t="s">
        <v>143</v>
      </c>
      <c r="B17" s="6" t="s">
        <v>144</v>
      </c>
      <c r="C17" s="6" t="s">
        <v>145</v>
      </c>
      <c r="D17" s="6" t="s">
        <v>146</v>
      </c>
      <c r="E17" s="6" t="s">
        <v>35</v>
      </c>
    </row>
    <row r="18" spans="1:5" x14ac:dyDescent="0.3">
      <c r="A18" s="5"/>
      <c r="B18" s="5"/>
      <c r="C18" s="5"/>
      <c r="D18" s="5"/>
      <c r="E18" s="5"/>
    </row>
    <row r="19" spans="1:5" x14ac:dyDescent="0.3">
      <c r="A19" s="5"/>
      <c r="B19" s="5"/>
      <c r="C19" s="5"/>
      <c r="D19" s="5"/>
      <c r="E19" s="5"/>
    </row>
    <row r="20" spans="1:5" x14ac:dyDescent="0.3">
      <c r="A20" s="5"/>
      <c r="B20" s="5"/>
      <c r="C20" s="5"/>
      <c r="D20" s="5"/>
      <c r="E20" s="5"/>
    </row>
    <row r="21" spans="1:5" x14ac:dyDescent="0.3">
      <c r="A21" s="5"/>
      <c r="B21" s="5"/>
      <c r="C21" s="5"/>
      <c r="D21" s="5"/>
      <c r="E21" s="5"/>
    </row>
    <row r="22" spans="1:5" x14ac:dyDescent="0.3">
      <c r="A22" s="5"/>
      <c r="B22" s="5"/>
      <c r="C22" s="5"/>
      <c r="D22" s="5"/>
      <c r="E22" s="5"/>
    </row>
    <row r="23" spans="1:5" x14ac:dyDescent="0.3">
      <c r="A23" s="5"/>
      <c r="B23" s="5"/>
      <c r="C23" s="5"/>
      <c r="D23" s="5"/>
      <c r="E23" s="5"/>
    </row>
    <row r="24" spans="1:5" x14ac:dyDescent="0.3">
      <c r="A24" s="5"/>
      <c r="B24" s="5"/>
      <c r="C24" s="5"/>
      <c r="D24" s="5"/>
      <c r="E24" s="5"/>
    </row>
    <row r="25" spans="1:5" x14ac:dyDescent="0.3">
      <c r="A25" s="5"/>
      <c r="B25" s="5"/>
      <c r="C25" s="5"/>
      <c r="D25" s="5"/>
      <c r="E25" s="5"/>
    </row>
    <row r="26" spans="1:5" x14ac:dyDescent="0.3">
      <c r="A26" s="5"/>
      <c r="B26" s="5"/>
      <c r="C26" s="5"/>
      <c r="D26" s="5"/>
      <c r="E26" s="5"/>
    </row>
    <row r="27" spans="1:5" x14ac:dyDescent="0.3">
      <c r="A27" s="5"/>
      <c r="B27" s="5"/>
      <c r="C27" s="5"/>
      <c r="D27" s="5"/>
      <c r="E27" s="5"/>
    </row>
  </sheetData>
  <mergeCells count="9">
    <mergeCell ref="B9:E9"/>
    <mergeCell ref="B10:E10"/>
    <mergeCell ref="B11:E11"/>
    <mergeCell ref="B12:E12"/>
    <mergeCell ref="B4:E4"/>
    <mergeCell ref="B5:E5"/>
    <mergeCell ref="B6:E6"/>
    <mergeCell ref="B7:E7"/>
    <mergeCell ref="B8:E8"/>
  </mergeCells>
  <phoneticPr fontId="10"/>
  <dataValidations count="1">
    <dataValidation type="list" allowBlank="1" sqref="B7" xr:uid="{00000000-0002-0000-0500-000000000000}">
      <formula1>"Go,条件付きGo,No-Go"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8"/>
  <sheetViews>
    <sheetView showGridLines="0" zoomScaleNormal="100" workbookViewId="0">
      <selection activeCell="B14" sqref="B14"/>
    </sheetView>
  </sheetViews>
  <sheetFormatPr defaultColWidth="8.6640625" defaultRowHeight="15" x14ac:dyDescent="0.3"/>
  <cols>
    <col min="1" max="1" width="18" style="11" customWidth="1"/>
    <col min="2" max="2" width="62" style="11" customWidth="1"/>
    <col min="3" max="3" width="10" style="11" customWidth="1"/>
    <col min="4" max="4" width="26" style="11" customWidth="1"/>
    <col min="5" max="16384" width="8.6640625" style="11"/>
  </cols>
  <sheetData>
    <row r="1" spans="1:4" ht="22.8" x14ac:dyDescent="0.45">
      <c r="A1" s="1" t="s">
        <v>221</v>
      </c>
    </row>
    <row r="2" spans="1:4" x14ac:dyDescent="0.3">
      <c r="A2" s="12" t="s">
        <v>147</v>
      </c>
    </row>
    <row r="4" spans="1:4" x14ac:dyDescent="0.3">
      <c r="A4" s="8" t="s">
        <v>39</v>
      </c>
      <c r="B4" s="8" t="s">
        <v>148</v>
      </c>
      <c r="C4" s="8" t="s">
        <v>149</v>
      </c>
      <c r="D4" s="8" t="s">
        <v>150</v>
      </c>
    </row>
    <row r="5" spans="1:4" ht="24" customHeight="1" x14ac:dyDescent="0.3">
      <c r="A5" s="7" t="s">
        <v>151</v>
      </c>
      <c r="B5" s="7" t="s">
        <v>222</v>
      </c>
      <c r="C5" s="5"/>
      <c r="D5" s="7" t="s">
        <v>223</v>
      </c>
    </row>
    <row r="6" spans="1:4" ht="24" customHeight="1" x14ac:dyDescent="0.3">
      <c r="A6" s="7" t="s">
        <v>151</v>
      </c>
      <c r="B6" s="7" t="s">
        <v>224</v>
      </c>
      <c r="C6" s="5"/>
      <c r="D6" s="7" t="s">
        <v>223</v>
      </c>
    </row>
    <row r="7" spans="1:4" ht="24" customHeight="1" x14ac:dyDescent="0.3">
      <c r="A7" s="7" t="s">
        <v>151</v>
      </c>
      <c r="B7" s="7" t="s">
        <v>225</v>
      </c>
      <c r="C7" s="5"/>
      <c r="D7" s="7" t="s">
        <v>223</v>
      </c>
    </row>
    <row r="8" spans="1:4" ht="24" customHeight="1" x14ac:dyDescent="0.3">
      <c r="A8" s="7" t="s">
        <v>151</v>
      </c>
      <c r="B8" s="7" t="s">
        <v>152</v>
      </c>
      <c r="C8" s="5"/>
      <c r="D8" s="7" t="s">
        <v>226</v>
      </c>
    </row>
    <row r="9" spans="1:4" ht="24" customHeight="1" x14ac:dyDescent="0.3">
      <c r="A9" s="7" t="s">
        <v>151</v>
      </c>
      <c r="B9" s="7" t="s">
        <v>153</v>
      </c>
      <c r="C9" s="5"/>
      <c r="D9" s="7" t="s">
        <v>227</v>
      </c>
    </row>
    <row r="10" spans="1:4" ht="24" customHeight="1" x14ac:dyDescent="0.3">
      <c r="A10" s="7" t="s">
        <v>151</v>
      </c>
      <c r="B10" s="7" t="s">
        <v>154</v>
      </c>
      <c r="C10" s="5"/>
      <c r="D10" s="7" t="s">
        <v>223</v>
      </c>
    </row>
    <row r="11" spans="1:4" ht="24" customHeight="1" x14ac:dyDescent="0.3">
      <c r="A11" s="7" t="s">
        <v>151</v>
      </c>
      <c r="B11" s="7" t="s">
        <v>228</v>
      </c>
      <c r="C11" s="5"/>
      <c r="D11" s="7" t="s">
        <v>223</v>
      </c>
    </row>
    <row r="12" spans="1:4" ht="24" customHeight="1" x14ac:dyDescent="0.3">
      <c r="A12" s="7" t="s">
        <v>151</v>
      </c>
      <c r="B12" s="7" t="s">
        <v>155</v>
      </c>
      <c r="C12" s="5"/>
      <c r="D12" s="7" t="s">
        <v>223</v>
      </c>
    </row>
    <row r="13" spans="1:4" ht="24" customHeight="1" x14ac:dyDescent="0.3">
      <c r="A13" s="7" t="s">
        <v>156</v>
      </c>
      <c r="B13" s="7" t="s">
        <v>157</v>
      </c>
      <c r="C13" s="5"/>
      <c r="D13" s="7" t="s">
        <v>227</v>
      </c>
    </row>
    <row r="14" spans="1:4" ht="24" customHeight="1" x14ac:dyDescent="0.3">
      <c r="A14" s="7" t="s">
        <v>156</v>
      </c>
      <c r="B14" s="7" t="s">
        <v>158</v>
      </c>
      <c r="C14" s="5"/>
      <c r="D14" s="7" t="s">
        <v>226</v>
      </c>
    </row>
    <row r="15" spans="1:4" ht="24" customHeight="1" x14ac:dyDescent="0.3">
      <c r="A15" s="7" t="s">
        <v>156</v>
      </c>
      <c r="B15" s="7" t="s">
        <v>159</v>
      </c>
      <c r="C15" s="5"/>
      <c r="D15" s="7" t="s">
        <v>229</v>
      </c>
    </row>
    <row r="16" spans="1:4" ht="24" customHeight="1" x14ac:dyDescent="0.3">
      <c r="A16" s="7" t="s">
        <v>156</v>
      </c>
      <c r="B16" s="7" t="s">
        <v>160</v>
      </c>
      <c r="C16" s="5"/>
      <c r="D16" s="7" t="s">
        <v>229</v>
      </c>
    </row>
    <row r="18" spans="1:2" x14ac:dyDescent="0.3">
      <c r="A18" s="2" t="s">
        <v>161</v>
      </c>
      <c r="B18" s="10" t="str">
        <f>COUNTIF(C5:C16,"済")&amp;" / 12"</f>
        <v>0 / 12</v>
      </c>
    </row>
  </sheetData>
  <phoneticPr fontId="10"/>
  <dataValidations count="1">
    <dataValidation type="list" allowBlank="1" sqref="C5:C16" xr:uid="{00000000-0002-0000-0600-000000000000}">
      <formula1>"済,未"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00_使い方</vt:lpstr>
      <vt:lpstr>01_テーマと体制</vt:lpstr>
      <vt:lpstr>02_範囲の3区分</vt:lpstr>
      <vt:lpstr>03_検証項目チェックリスト</vt:lpstr>
      <vt:lpstr>04_仮説の書き方</vt:lpstr>
      <vt:lpstr>05_判定会議の記録</vt:lpstr>
      <vt:lpstr>06_開始前チェックリスト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2026-10-01T01:33:00Z</dcterms:created>
  <dcterms:modified xsi:type="dcterms:W3CDTF">2026-10-01T01:44:22Z</dcterms:modified>
</cp:coreProperties>
</file>