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@ドキュメント\@@Private\@@@合同会社アンプラグド案件関連\@@@業務委託_NTTデータビジネスブレインズ\@ClimberCloud,slopez\Project-20260722-POCコンテンツ\"/>
    </mc:Choice>
  </mc:AlternateContent>
  <xr:revisionPtr revIDLastSave="0" documentId="8_{D32E74CB-A777-4939-AE88-95EA10B35123}" xr6:coauthVersionLast="47" xr6:coauthVersionMax="47" xr10:uidLastSave="{00000000-0000-0000-0000-000000000000}"/>
  <bookViews>
    <workbookView xWindow="2616" yWindow="2616" windowWidth="17280" windowHeight="9960" xr2:uid="{00000000-000D-0000-FFFF-FFFF00000000}"/>
  </bookViews>
  <sheets>
    <sheet name="01_工事台帳_明細" sheetId="1" r:id="rId1"/>
    <sheet name="02_工事別原価集計" sheetId="2" r:id="rId2"/>
    <sheet name="03_入金予定_消込" sheetId="3" r:id="rId3"/>
    <sheet name="04_設定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1" i="3" l="1"/>
  <c r="D51" i="3"/>
  <c r="I49" i="3"/>
  <c r="H49" i="3"/>
  <c r="I48" i="3"/>
  <c r="H48" i="3"/>
  <c r="I47" i="3"/>
  <c r="H47" i="3"/>
  <c r="I46" i="3"/>
  <c r="H46" i="3"/>
  <c r="I45" i="3"/>
  <c r="H45" i="3"/>
  <c r="I44" i="3"/>
  <c r="H44" i="3"/>
  <c r="I43" i="3"/>
  <c r="H43" i="3"/>
  <c r="I42" i="3"/>
  <c r="H42" i="3"/>
  <c r="I41" i="3"/>
  <c r="H41" i="3"/>
  <c r="I40" i="3"/>
  <c r="H40" i="3"/>
  <c r="I39" i="3"/>
  <c r="H39" i="3"/>
  <c r="I38" i="3"/>
  <c r="H38" i="3"/>
  <c r="I37" i="3"/>
  <c r="H37" i="3"/>
  <c r="I36" i="3"/>
  <c r="H36" i="3"/>
  <c r="I35" i="3"/>
  <c r="H35" i="3"/>
  <c r="I34" i="3"/>
  <c r="H34" i="3"/>
  <c r="I33" i="3"/>
  <c r="H33" i="3"/>
  <c r="I32" i="3"/>
  <c r="H32" i="3"/>
  <c r="I31" i="3"/>
  <c r="H31" i="3"/>
  <c r="I30" i="3"/>
  <c r="H30" i="3"/>
  <c r="I29" i="3"/>
  <c r="H29" i="3"/>
  <c r="I28" i="3"/>
  <c r="H28" i="3"/>
  <c r="I27" i="3"/>
  <c r="H27" i="3"/>
  <c r="I26" i="3"/>
  <c r="H26" i="3"/>
  <c r="I25" i="3"/>
  <c r="H25" i="3"/>
  <c r="I24" i="3"/>
  <c r="H24" i="3"/>
  <c r="I23" i="3"/>
  <c r="H23" i="3"/>
  <c r="I22" i="3"/>
  <c r="H22" i="3"/>
  <c r="I21" i="3"/>
  <c r="H21" i="3"/>
  <c r="I20" i="3"/>
  <c r="H20" i="3"/>
  <c r="I19" i="3"/>
  <c r="H19" i="3"/>
  <c r="I18" i="3"/>
  <c r="H18" i="3"/>
  <c r="I17" i="3"/>
  <c r="H17" i="3"/>
  <c r="I16" i="3"/>
  <c r="H16" i="3"/>
  <c r="I15" i="3"/>
  <c r="H15" i="3"/>
  <c r="I14" i="3"/>
  <c r="H14" i="3"/>
  <c r="I13" i="3"/>
  <c r="H13" i="3"/>
  <c r="I12" i="3"/>
  <c r="H12" i="3"/>
  <c r="I11" i="3"/>
  <c r="H11" i="3"/>
  <c r="I10" i="3"/>
  <c r="H10" i="3"/>
  <c r="I9" i="3"/>
  <c r="H9" i="3"/>
  <c r="H51" i="3" s="1"/>
  <c r="E14" i="2"/>
  <c r="D14" i="2"/>
  <c r="G14" i="2" s="1"/>
  <c r="C14" i="2"/>
  <c r="F13" i="2"/>
  <c r="E13" i="2"/>
  <c r="D13" i="2"/>
  <c r="G13" i="2" s="1"/>
  <c r="C13" i="2"/>
  <c r="E12" i="2"/>
  <c r="D12" i="2"/>
  <c r="G12" i="2" s="1"/>
  <c r="C12" i="2"/>
  <c r="E11" i="2"/>
  <c r="D11" i="2"/>
  <c r="G11" i="2" s="1"/>
  <c r="C11" i="2"/>
  <c r="E10" i="2"/>
  <c r="D10" i="2"/>
  <c r="G10" i="2" s="1"/>
  <c r="C10" i="2"/>
  <c r="D9" i="2"/>
  <c r="C9" i="2"/>
  <c r="N53" i="1"/>
  <c r="M53" i="1"/>
  <c r="U50" i="1"/>
  <c r="T50" i="1"/>
  <c r="S50" i="1"/>
  <c r="K50" i="1"/>
  <c r="U49" i="1"/>
  <c r="S49" i="1"/>
  <c r="T49" i="1" s="1"/>
  <c r="K49" i="1"/>
  <c r="U48" i="1"/>
  <c r="S48" i="1"/>
  <c r="T48" i="1" s="1"/>
  <c r="K48" i="1"/>
  <c r="U47" i="1"/>
  <c r="S47" i="1"/>
  <c r="T47" i="1" s="1"/>
  <c r="K47" i="1"/>
  <c r="U46" i="1"/>
  <c r="S46" i="1"/>
  <c r="T46" i="1" s="1"/>
  <c r="K46" i="1"/>
  <c r="U45" i="1"/>
  <c r="S45" i="1"/>
  <c r="T45" i="1" s="1"/>
  <c r="K45" i="1"/>
  <c r="U44" i="1"/>
  <c r="S44" i="1"/>
  <c r="T44" i="1" s="1"/>
  <c r="K44" i="1"/>
  <c r="U43" i="1"/>
  <c r="T43" i="1"/>
  <c r="S43" i="1"/>
  <c r="K43" i="1"/>
  <c r="U42" i="1"/>
  <c r="S42" i="1"/>
  <c r="T42" i="1" s="1"/>
  <c r="K42" i="1"/>
  <c r="U41" i="1"/>
  <c r="S41" i="1"/>
  <c r="T41" i="1" s="1"/>
  <c r="K41" i="1"/>
  <c r="U40" i="1"/>
  <c r="S40" i="1"/>
  <c r="T40" i="1" s="1"/>
  <c r="K40" i="1"/>
  <c r="U39" i="1"/>
  <c r="S39" i="1"/>
  <c r="T39" i="1" s="1"/>
  <c r="K39" i="1"/>
  <c r="U38" i="1"/>
  <c r="S38" i="1"/>
  <c r="T38" i="1" s="1"/>
  <c r="K38" i="1"/>
  <c r="U37" i="1"/>
  <c r="S37" i="1"/>
  <c r="T37" i="1" s="1"/>
  <c r="K37" i="1"/>
  <c r="U36" i="1"/>
  <c r="T36" i="1"/>
  <c r="S36" i="1"/>
  <c r="K36" i="1"/>
  <c r="U35" i="1"/>
  <c r="S35" i="1"/>
  <c r="T35" i="1" s="1"/>
  <c r="K35" i="1"/>
  <c r="U34" i="1"/>
  <c r="S34" i="1"/>
  <c r="T34" i="1" s="1"/>
  <c r="K34" i="1"/>
  <c r="U33" i="1"/>
  <c r="S33" i="1"/>
  <c r="T33" i="1" s="1"/>
  <c r="K33" i="1"/>
  <c r="U32" i="1"/>
  <c r="S32" i="1"/>
  <c r="T32" i="1" s="1"/>
  <c r="K32" i="1"/>
  <c r="U31" i="1"/>
  <c r="S31" i="1"/>
  <c r="T31" i="1" s="1"/>
  <c r="K31" i="1"/>
  <c r="U30" i="1"/>
  <c r="S30" i="1"/>
  <c r="T30" i="1" s="1"/>
  <c r="K30" i="1"/>
  <c r="U29" i="1"/>
  <c r="T29" i="1"/>
  <c r="S29" i="1"/>
  <c r="K29" i="1"/>
  <c r="U28" i="1"/>
  <c r="S28" i="1"/>
  <c r="T28" i="1" s="1"/>
  <c r="K28" i="1"/>
  <c r="U27" i="1"/>
  <c r="S27" i="1"/>
  <c r="T27" i="1" s="1"/>
  <c r="K27" i="1"/>
  <c r="U26" i="1"/>
  <c r="S26" i="1"/>
  <c r="T26" i="1" s="1"/>
  <c r="K26" i="1"/>
  <c r="U25" i="1"/>
  <c r="S25" i="1"/>
  <c r="T25" i="1" s="1"/>
  <c r="K25" i="1"/>
  <c r="U24" i="1"/>
  <c r="S24" i="1"/>
  <c r="T24" i="1" s="1"/>
  <c r="K24" i="1"/>
  <c r="U23" i="1"/>
  <c r="S23" i="1"/>
  <c r="T23" i="1" s="1"/>
  <c r="K23" i="1"/>
  <c r="U22" i="1"/>
  <c r="T22" i="1"/>
  <c r="S22" i="1"/>
  <c r="K22" i="1"/>
  <c r="U21" i="1"/>
  <c r="S21" i="1"/>
  <c r="T21" i="1" s="1"/>
  <c r="K21" i="1"/>
  <c r="U20" i="1"/>
  <c r="S20" i="1"/>
  <c r="T20" i="1" s="1"/>
  <c r="K20" i="1"/>
  <c r="U19" i="1"/>
  <c r="S19" i="1"/>
  <c r="T19" i="1" s="1"/>
  <c r="K19" i="1"/>
  <c r="U18" i="1"/>
  <c r="S18" i="1"/>
  <c r="T18" i="1" s="1"/>
  <c r="K18" i="1"/>
  <c r="U17" i="1"/>
  <c r="S17" i="1"/>
  <c r="T17" i="1" s="1"/>
  <c r="K17" i="1"/>
  <c r="U16" i="1"/>
  <c r="S16" i="1"/>
  <c r="T16" i="1" s="1"/>
  <c r="K16" i="1"/>
  <c r="U15" i="1"/>
  <c r="T15" i="1"/>
  <c r="S15" i="1"/>
  <c r="K15" i="1"/>
  <c r="U14" i="1"/>
  <c r="S14" i="1"/>
  <c r="T14" i="1" s="1"/>
  <c r="K14" i="1"/>
  <c r="U13" i="1"/>
  <c r="S13" i="1"/>
  <c r="T13" i="1" s="1"/>
  <c r="K13" i="1"/>
  <c r="U12" i="1"/>
  <c r="S12" i="1"/>
  <c r="T12" i="1" s="1"/>
  <c r="K12" i="1"/>
  <c r="U11" i="1"/>
  <c r="S11" i="1"/>
  <c r="T11" i="1" s="1"/>
  <c r="K11" i="1"/>
  <c r="S10" i="1"/>
  <c r="E9" i="2" s="1"/>
  <c r="K10" i="1"/>
  <c r="F11" i="2" l="1"/>
  <c r="T10" i="1"/>
  <c r="F9" i="2"/>
  <c r="G9" i="2" s="1"/>
  <c r="S53" i="1"/>
  <c r="F12" i="2"/>
  <c r="F10" i="2"/>
  <c r="F14" i="2"/>
  <c r="U10" i="1" l="1"/>
  <c r="T53" i="1"/>
</calcChain>
</file>

<file path=xl/sharedStrings.xml><?xml version="1.0" encoding="utf-8"?>
<sst xmlns="http://schemas.openxmlformats.org/spreadsheetml/2006/main" count="131" uniqueCount="108">
  <si>
    <t>工事台帳（明細）</t>
  </si>
  <si>
    <t>■ このシートの使い方</t>
  </si>
  <si>
    <t>・薄い黄色のセル＝ご記入いただく欄。薄い緑のセル＝数式（触らないでください）。灰色の行＝記入例（削除してお使いください）。</t>
  </si>
  <si>
    <t>・1工事1行で記入します。明細の単位は「期・店舗・顧客・担当」です。</t>
  </si>
  <si>
    <t>・★重要★ K列・L列は「目安（計算）」と「実績（手入力）」を分けています。Excelでは数式セルを手入力で上書きできますが、システムでは同じ列に計算値と入力値を同居させられません。移行前に、この分離を済ませておいてください。</t>
  </si>
  <si>
    <t>・「期」の定義（会計年度か完了日基準か）と「丸めの位置」は、シート04で設定します。</t>
  </si>
  <si>
    <t>工事番号</t>
  </si>
  <si>
    <t>工事名</t>
  </si>
  <si>
    <t>発注者</t>
  </si>
  <si>
    <t>店舗・拠点</t>
  </si>
  <si>
    <t>担当者</t>
  </si>
  <si>
    <t>期</t>
  </si>
  <si>
    <t>契約日</t>
  </si>
  <si>
    <t>着工日</t>
  </si>
  <si>
    <t>完工予定日</t>
  </si>
  <si>
    <t>完工日</t>
  </si>
  <si>
    <t>完工予定日(目安・計算)</t>
  </si>
  <si>
    <t>完工予定日(実績・手入力)</t>
  </si>
  <si>
    <t>契約金額</t>
  </si>
  <si>
    <t>変更後契約金額</t>
  </si>
  <si>
    <t>材料費</t>
  </si>
  <si>
    <t>労務費</t>
  </si>
  <si>
    <t>外注費</t>
  </si>
  <si>
    <t>経費</t>
  </si>
  <si>
    <t>原価計</t>
  </si>
  <si>
    <t>粗利</t>
  </si>
  <si>
    <t>粗利率</t>
  </si>
  <si>
    <t>K-2601</t>
  </si>
  <si>
    <t>○○様邸 外装リフォーム</t>
  </si>
  <si>
    <t>○○ 様</t>
  </si>
  <si>
    <t>本店</t>
  </si>
  <si>
    <t>田中</t>
  </si>
  <si>
    <t>2609</t>
  </si>
  <si>
    <t>■ 合計</t>
  </si>
  <si>
    <t>合計</t>
  </si>
  <si>
    <t>工事別原価集計</t>
  </si>
  <si>
    <t>・集計の単位は「期・店舗・担当」です。明細（シート01）とは単位が異なります。この違いが、移行時に必ず論点になります。</t>
  </si>
  <si>
    <t>・数値はすべてシート01から自動集計されます。ここに手入力しないでください。</t>
  </si>
  <si>
    <t>件数</t>
  </si>
  <si>
    <t>契約金額計</t>
  </si>
  <si>
    <t>粗利計</t>
  </si>
  <si>
    <t>○○店</t>
  </si>
  <si>
    <t>△△店</t>
  </si>
  <si>
    <t>2610</t>
  </si>
  <si>
    <t>※A列・B列に、自社の期と店舗を入力してください。行を追加する場合は、C〜G列の数式を下方向にコピーしてください。</t>
  </si>
  <si>
    <t>入金予定・消込</t>
  </si>
  <si>
    <t>・★重要★ 工事台帳と売掛管理表を別ファイルにすると、同じ金額を2箇所に入力する二重管理が発生します。このシートは工事番号でシート01とひも付いています。</t>
  </si>
  <si>
    <t>・消込で例外になる3パターン（振込名義が請求先と異なる／1回の入金に複数の請求が含まれる／一部入金）の処理方法を、移行前に決めてください。</t>
  </si>
  <si>
    <t>請求日</t>
  </si>
  <si>
    <t>請求金額</t>
  </si>
  <si>
    <t>入金予定日</t>
  </si>
  <si>
    <t>入金日</t>
  </si>
  <si>
    <t>入金額</t>
  </si>
  <si>
    <t>未収残高</t>
  </si>
  <si>
    <t>消込ステータス</t>
  </si>
  <si>
    <t>備考（例外パターン）</t>
  </si>
  <si>
    <t>一部入金。残額は翌月に繰越</t>
  </si>
  <si>
    <t>※未収残高の合計が、売掛金の残高になります。</t>
  </si>
  <si>
    <t>設定</t>
  </si>
  <si>
    <t>■ 移行前に必ず決める2項目</t>
  </si>
  <si>
    <t>※現行と数字が合わない原因のほとんどは、この2つです。移行時は過去1期分のデータで必ず検証してください。</t>
  </si>
  <si>
    <t>設定項目</t>
  </si>
  <si>
    <t>設定値</t>
  </si>
  <si>
    <t>解説・注意点</t>
  </si>
  <si>
    <t>「期」の判定基準</t>
  </si>
  <si>
    <t>完工日基準</t>
  </si>
  <si>
    <t>「会計年度基準」＝決算期で区切る／「完工日基準」＝工事が完了した日で判定する。完工日基準は工事別の粗利が正確に出る一方、会計上の期間損益とは一致せず、決算時に組み替えが必要になります。</t>
  </si>
  <si>
    <t>丸めの位置</t>
  </si>
  <si>
    <t>小数点第2位で四捨五入</t>
  </si>
  <si>
    <t>丸めの位置を決めずに運用を始めると、集計値と明細値が1円単位で合わなくなります。</t>
  </si>
  <si>
    <t>期首日</t>
  </si>
  <si>
    <t>8/21</t>
  </si>
  <si>
    <t>会計年度が暦年・年度と異なる場合はここに記入してください（記入例は8/21〜翌8/20）。</t>
  </si>
  <si>
    <t>完工予定日の目安計算</t>
  </si>
  <si>
    <t>着工日＋60日</t>
  </si>
  <si>
    <t>シート01のK列で使用しています。日数を変える場合は、K列の数式内の「60」を変更してください。</t>
  </si>
  <si>
    <t>■ 建設業法上の保存要件（参考）</t>
  </si>
  <si>
    <t>対象</t>
  </si>
  <si>
    <t>保存期間</t>
  </si>
  <si>
    <t>根拠</t>
  </si>
  <si>
    <t>営業に関する帳簿</t>
  </si>
  <si>
    <t>5年間</t>
  </si>
  <si>
    <t>建設業法第40条の3／建設業法施行規則第26条</t>
  </si>
  <si>
    <t>発注者と締結した新築住宅の建設工事に係るもの</t>
  </si>
  <si>
    <t>10年間</t>
  </si>
  <si>
    <t>建設業法施行規則第26条</t>
  </si>
  <si>
    <t>営業に関する図書（完成図、打合せ記録等）</t>
  </si>
  <si>
    <t>建設業法施行規則第26条第5項</t>
  </si>
  <si>
    <t>※工事台帳と、建設業法上の「帳簿」は別物です。ただし記載内容は重なります。台帳の項目を設計する際は、法令上の記載事項を先に確認してください。</t>
  </si>
  <si>
    <t>出典：国土交通省 建設業法施行規則（抄）第26条 https://www.mlit.go.jp/common/000051313.pdf</t>
  </si>
  <si>
    <t>■ 移行前チェックリスト</t>
  </si>
  <si>
    <t>確認事項</t>
  </si>
  <si>
    <t>確認</t>
  </si>
  <si>
    <t>補足</t>
  </si>
  <si>
    <t>数式が入っているはずのセルに、直接値が入力されている箇所を洗い出したか</t>
  </si>
  <si>
    <t>条件付き書式で「数式でないセル」に色を付けると一目で分かります</t>
  </si>
  <si>
    <t>「期」の判定基準を文書化したか</t>
  </si>
  <si>
    <t>会計年度基準か完工日基準か</t>
  </si>
  <si>
    <t>丸めの位置を文書化したか</t>
  </si>
  <si>
    <t>小数点第何位で、四捨五入か切り捨てか</t>
  </si>
  <si>
    <t>拠点別にブックが分かれている理由を特定したか</t>
  </si>
  <si>
    <t>権限／運用／歴史的経緯のどれか。理由で解き方が変わります</t>
  </si>
  <si>
    <t>第1段階に載せる業務を1つに絞ったか</t>
  </si>
  <si>
    <t>多くの場合「明細の入力と工事別原価の集計」です</t>
  </si>
  <si>
    <t>過去1期分のデータで数字が合うか検証したか</t>
  </si>
  <si>
    <t>この検証を飛ばさないでください</t>
  </si>
  <si>
    <t>売掛・入金消込を同じデータに含める設計にしたか</t>
  </si>
  <si>
    <t>別ファイルにすると二重管理が発生します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</si>
</sst>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yyyy/mm/dd"/>
    <numFmt numFmtId="178" formatCode="0.0%"/>
  </numFmts>
  <fonts count="11">
    <font>
      <sz val="11"/>
      <color theme="1"/>
      <name val="ＭＳ Ｐゴシック"/>
      <family val="2"/>
      <scheme val="minor"/>
    </font>
    <font>
      <b/>
      <sz val="14"/>
      <color rgb="FF1F3864"/>
      <name val="Yu Gothic"/>
      <family val="3"/>
      <charset val="128"/>
    </font>
    <font>
      <b/>
      <sz val="11"/>
      <color rgb="FF1F3864"/>
      <name val="Yu Gothic"/>
      <family val="3"/>
      <charset val="128"/>
    </font>
    <font>
      <sz val="9"/>
      <color rgb="FF808080"/>
      <name val="Yu Gothic"/>
      <family val="3"/>
      <charset val="128"/>
    </font>
    <font>
      <b/>
      <sz val="10"/>
      <color rgb="FFFFFFFF"/>
      <name val="Yu Gothic"/>
      <family val="3"/>
      <charset val="128"/>
    </font>
    <font>
      <i/>
      <sz val="10"/>
      <color rgb="FF7F7F7F"/>
      <name val="Yu Gothic"/>
      <family val="3"/>
      <charset val="128"/>
    </font>
    <font>
      <sz val="10"/>
      <color rgb="FF000000"/>
      <name val="Yu Gothic"/>
      <family val="3"/>
      <charset val="128"/>
    </font>
    <font>
      <sz val="10"/>
      <name val="Yu Gothic"/>
      <family val="3"/>
      <charset val="128"/>
    </font>
    <font>
      <b/>
      <sz val="10"/>
      <name val="Yu Gothic"/>
      <family val="3"/>
      <charset val="128"/>
    </font>
    <font>
      <sz val="10"/>
      <color rgb="FF0000FF"/>
      <name val="Yu Gothic"/>
      <family val="3"/>
      <charset val="128"/>
    </font>
    <font>
      <sz val="6"/>
      <name val="ＭＳ Ｐ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F2F2F2"/>
      </patternFill>
    </fill>
    <fill>
      <patternFill patternType="solid">
        <fgColor rgb="FFE2EFDA"/>
      </patternFill>
    </fill>
    <fill>
      <patternFill patternType="solid">
        <fgColor rgb="FFFFF2CC"/>
      </patternFill>
    </fill>
    <fill>
      <patternFill patternType="solid">
        <fgColor rgb="FFDEEAF6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top" wrapText="1"/>
    </xf>
    <xf numFmtId="177" fontId="5" fillId="3" borderId="1" xfId="0" applyNumberFormat="1" applyFont="1" applyFill="1" applyBorder="1" applyAlignment="1">
      <alignment horizontal="center" vertical="center" wrapText="1"/>
    </xf>
    <xf numFmtId="177" fontId="6" fillId="4" borderId="1" xfId="0" applyNumberFormat="1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vertical="top" wrapText="1"/>
    </xf>
    <xf numFmtId="3" fontId="6" fillId="4" borderId="1" xfId="0" applyNumberFormat="1" applyFont="1" applyFill="1" applyBorder="1" applyAlignment="1">
      <alignment vertical="top" wrapText="1"/>
    </xf>
    <xf numFmtId="178" fontId="6" fillId="4" borderId="1" xfId="0" applyNumberFormat="1" applyFont="1" applyFill="1" applyBorder="1" applyAlignment="1">
      <alignment vertical="top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vertical="top" wrapText="1"/>
    </xf>
    <xf numFmtId="177" fontId="7" fillId="5" borderId="1" xfId="0" applyNumberFormat="1" applyFont="1" applyFill="1" applyBorder="1" applyAlignment="1">
      <alignment horizontal="center" vertical="center" wrapText="1"/>
    </xf>
    <xf numFmtId="3" fontId="7" fillId="5" borderId="1" xfId="0" applyNumberFormat="1" applyFont="1" applyFill="1" applyBorder="1" applyAlignment="1">
      <alignment vertical="top" wrapText="1"/>
    </xf>
    <xf numFmtId="0" fontId="8" fillId="6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3"/>
  <sheetViews>
    <sheetView showGridLines="0" tabSelected="1" workbookViewId="0">
      <pane xSplit="2" ySplit="9" topLeftCell="C10" activePane="bottomRight" state="frozen"/>
      <selection pane="topRight"/>
      <selection pane="bottomLeft"/>
      <selection pane="bottomRight"/>
    </sheetView>
  </sheetViews>
  <sheetFormatPr defaultRowHeight="13.2"/>
  <cols>
    <col min="1" max="1" width="14" customWidth="1"/>
    <col min="2" max="2" width="26" customWidth="1"/>
    <col min="3" max="3" width="20" customWidth="1"/>
    <col min="4" max="5" width="14" customWidth="1"/>
    <col min="6" max="6" width="10" customWidth="1"/>
    <col min="7" max="10" width="12" customWidth="1"/>
    <col min="11" max="11" width="18" customWidth="1"/>
    <col min="12" max="12" width="20" customWidth="1"/>
    <col min="13" max="13" width="14" customWidth="1"/>
    <col min="14" max="14" width="16" customWidth="1"/>
    <col min="15" max="18" width="12" customWidth="1"/>
    <col min="19" max="20" width="14" customWidth="1"/>
    <col min="21" max="21" width="10" customWidth="1"/>
  </cols>
  <sheetData>
    <row r="1" spans="1:21" ht="22.2">
      <c r="A1" s="1" t="s">
        <v>0</v>
      </c>
    </row>
    <row r="2" spans="1:21" ht="18">
      <c r="A2" s="2" t="s">
        <v>1</v>
      </c>
    </row>
    <row r="3" spans="1:21" ht="15.6">
      <c r="A3" s="3" t="s">
        <v>2</v>
      </c>
    </row>
    <row r="4" spans="1:21" ht="15.6">
      <c r="A4" s="3" t="s">
        <v>3</v>
      </c>
    </row>
    <row r="5" spans="1:21" ht="15.6">
      <c r="A5" s="3" t="s">
        <v>4</v>
      </c>
    </row>
    <row r="6" spans="1:21" ht="15.6">
      <c r="A6" s="3" t="s">
        <v>5</v>
      </c>
    </row>
    <row r="9" spans="1:21" ht="30" customHeight="1">
      <c r="A9" s="4" t="s">
        <v>6</v>
      </c>
      <c r="B9" s="4" t="s">
        <v>7</v>
      </c>
      <c r="C9" s="4" t="s">
        <v>8</v>
      </c>
      <c r="D9" s="4" t="s">
        <v>9</v>
      </c>
      <c r="E9" s="4" t="s">
        <v>10</v>
      </c>
      <c r="F9" s="4" t="s">
        <v>11</v>
      </c>
      <c r="G9" s="4" t="s">
        <v>12</v>
      </c>
      <c r="H9" s="4" t="s">
        <v>13</v>
      </c>
      <c r="I9" s="4" t="s">
        <v>14</v>
      </c>
      <c r="J9" s="4" t="s">
        <v>15</v>
      </c>
      <c r="K9" s="4" t="s">
        <v>16</v>
      </c>
      <c r="L9" s="4" t="s">
        <v>17</v>
      </c>
      <c r="M9" s="4" t="s">
        <v>18</v>
      </c>
      <c r="N9" s="4" t="s">
        <v>19</v>
      </c>
      <c r="O9" s="4" t="s">
        <v>20</v>
      </c>
      <c r="P9" s="4" t="s">
        <v>21</v>
      </c>
      <c r="Q9" s="4" t="s">
        <v>22</v>
      </c>
      <c r="R9" s="4" t="s">
        <v>23</v>
      </c>
      <c r="S9" s="4" t="s">
        <v>24</v>
      </c>
      <c r="T9" s="4" t="s">
        <v>25</v>
      </c>
      <c r="U9" s="4" t="s">
        <v>26</v>
      </c>
    </row>
    <row r="10" spans="1:21" ht="16.2">
      <c r="A10" s="5" t="s">
        <v>27</v>
      </c>
      <c r="B10" s="6" t="s">
        <v>28</v>
      </c>
      <c r="C10" s="6" t="s">
        <v>29</v>
      </c>
      <c r="D10" s="6" t="s">
        <v>30</v>
      </c>
      <c r="E10" s="6" t="s">
        <v>31</v>
      </c>
      <c r="F10" s="5" t="s">
        <v>32</v>
      </c>
      <c r="G10" s="7">
        <v>46091</v>
      </c>
      <c r="H10" s="7">
        <v>46113</v>
      </c>
      <c r="I10" s="7">
        <v>46203</v>
      </c>
      <c r="J10" s="7">
        <v>46208</v>
      </c>
      <c r="K10" s="8">
        <f t="shared" ref="K10:K50" si="0">IF(H10="","",H10+60)</f>
        <v>46173</v>
      </c>
      <c r="L10" s="7">
        <v>46208</v>
      </c>
      <c r="M10" s="9">
        <v>4800000</v>
      </c>
      <c r="N10" s="9">
        <v>5100000</v>
      </c>
      <c r="O10" s="9">
        <v>1800000</v>
      </c>
      <c r="P10" s="9">
        <v>900000</v>
      </c>
      <c r="Q10" s="9">
        <v>1200000</v>
      </c>
      <c r="R10" s="9">
        <v>150000</v>
      </c>
      <c r="S10" s="10">
        <f t="shared" ref="S10:S50" si="1">SUM(O10:R10)</f>
        <v>4050000</v>
      </c>
      <c r="T10" s="10">
        <f t="shared" ref="T10:T50" si="2">N10-S10</f>
        <v>1050000</v>
      </c>
      <c r="U10" s="11">
        <f t="shared" ref="U10:U50" si="3">IF(N10=0,0,T10/N10)</f>
        <v>0.20588235294117646</v>
      </c>
    </row>
    <row r="11" spans="1:21" ht="16.2">
      <c r="A11" s="12"/>
      <c r="B11" s="13"/>
      <c r="C11" s="13"/>
      <c r="D11" s="13"/>
      <c r="E11" s="13"/>
      <c r="F11" s="12"/>
      <c r="G11" s="14"/>
      <c r="H11" s="14"/>
      <c r="I11" s="14"/>
      <c r="J11" s="14"/>
      <c r="K11" s="8" t="str">
        <f t="shared" si="0"/>
        <v/>
      </c>
      <c r="L11" s="14"/>
      <c r="M11" s="15"/>
      <c r="N11" s="15"/>
      <c r="O11" s="15"/>
      <c r="P11" s="15"/>
      <c r="Q11" s="15"/>
      <c r="R11" s="15"/>
      <c r="S11" s="10">
        <f t="shared" si="1"/>
        <v>0</v>
      </c>
      <c r="T11" s="10">
        <f t="shared" si="2"/>
        <v>0</v>
      </c>
      <c r="U11" s="11">
        <f t="shared" si="3"/>
        <v>0</v>
      </c>
    </row>
    <row r="12" spans="1:21" ht="16.2">
      <c r="A12" s="12"/>
      <c r="B12" s="13"/>
      <c r="C12" s="13"/>
      <c r="D12" s="13"/>
      <c r="E12" s="13"/>
      <c r="F12" s="12"/>
      <c r="G12" s="14"/>
      <c r="H12" s="14"/>
      <c r="I12" s="14"/>
      <c r="J12" s="14"/>
      <c r="K12" s="8" t="str">
        <f t="shared" si="0"/>
        <v/>
      </c>
      <c r="L12" s="14"/>
      <c r="M12" s="15"/>
      <c r="N12" s="15"/>
      <c r="O12" s="15"/>
      <c r="P12" s="15"/>
      <c r="Q12" s="15"/>
      <c r="R12" s="15"/>
      <c r="S12" s="10">
        <f t="shared" si="1"/>
        <v>0</v>
      </c>
      <c r="T12" s="10">
        <f t="shared" si="2"/>
        <v>0</v>
      </c>
      <c r="U12" s="11">
        <f t="shared" si="3"/>
        <v>0</v>
      </c>
    </row>
    <row r="13" spans="1:21" ht="16.2">
      <c r="A13" s="12"/>
      <c r="B13" s="13"/>
      <c r="C13" s="13"/>
      <c r="D13" s="13"/>
      <c r="E13" s="13"/>
      <c r="F13" s="12"/>
      <c r="G13" s="14"/>
      <c r="H13" s="14"/>
      <c r="I13" s="14"/>
      <c r="J13" s="14"/>
      <c r="K13" s="8" t="str">
        <f t="shared" si="0"/>
        <v/>
      </c>
      <c r="L13" s="14"/>
      <c r="M13" s="15"/>
      <c r="N13" s="15"/>
      <c r="O13" s="15"/>
      <c r="P13" s="15"/>
      <c r="Q13" s="15"/>
      <c r="R13" s="15"/>
      <c r="S13" s="10">
        <f t="shared" si="1"/>
        <v>0</v>
      </c>
      <c r="T13" s="10">
        <f t="shared" si="2"/>
        <v>0</v>
      </c>
      <c r="U13" s="11">
        <f t="shared" si="3"/>
        <v>0</v>
      </c>
    </row>
    <row r="14" spans="1:21" ht="16.2">
      <c r="A14" s="12"/>
      <c r="B14" s="13"/>
      <c r="C14" s="13"/>
      <c r="D14" s="13"/>
      <c r="E14" s="13"/>
      <c r="F14" s="12"/>
      <c r="G14" s="14"/>
      <c r="H14" s="14"/>
      <c r="I14" s="14"/>
      <c r="J14" s="14"/>
      <c r="K14" s="8" t="str">
        <f t="shared" si="0"/>
        <v/>
      </c>
      <c r="L14" s="14"/>
      <c r="M14" s="15"/>
      <c r="N14" s="15"/>
      <c r="O14" s="15"/>
      <c r="P14" s="15"/>
      <c r="Q14" s="15"/>
      <c r="R14" s="15"/>
      <c r="S14" s="10">
        <f t="shared" si="1"/>
        <v>0</v>
      </c>
      <c r="T14" s="10">
        <f t="shared" si="2"/>
        <v>0</v>
      </c>
      <c r="U14" s="11">
        <f t="shared" si="3"/>
        <v>0</v>
      </c>
    </row>
    <row r="15" spans="1:21" ht="16.2">
      <c r="A15" s="12"/>
      <c r="B15" s="13"/>
      <c r="C15" s="13"/>
      <c r="D15" s="13"/>
      <c r="E15" s="13"/>
      <c r="F15" s="12"/>
      <c r="G15" s="14"/>
      <c r="H15" s="14"/>
      <c r="I15" s="14"/>
      <c r="J15" s="14"/>
      <c r="K15" s="8" t="str">
        <f t="shared" si="0"/>
        <v/>
      </c>
      <c r="L15" s="14"/>
      <c r="M15" s="15"/>
      <c r="N15" s="15"/>
      <c r="O15" s="15"/>
      <c r="P15" s="15"/>
      <c r="Q15" s="15"/>
      <c r="R15" s="15"/>
      <c r="S15" s="10">
        <f t="shared" si="1"/>
        <v>0</v>
      </c>
      <c r="T15" s="10">
        <f t="shared" si="2"/>
        <v>0</v>
      </c>
      <c r="U15" s="11">
        <f t="shared" si="3"/>
        <v>0</v>
      </c>
    </row>
    <row r="16" spans="1:21" ht="16.2">
      <c r="A16" s="12"/>
      <c r="B16" s="13"/>
      <c r="C16" s="13"/>
      <c r="D16" s="13"/>
      <c r="E16" s="13"/>
      <c r="F16" s="12"/>
      <c r="G16" s="14"/>
      <c r="H16" s="14"/>
      <c r="I16" s="14"/>
      <c r="J16" s="14"/>
      <c r="K16" s="8" t="str">
        <f t="shared" si="0"/>
        <v/>
      </c>
      <c r="L16" s="14"/>
      <c r="M16" s="15"/>
      <c r="N16" s="15"/>
      <c r="O16" s="15"/>
      <c r="P16" s="15"/>
      <c r="Q16" s="15"/>
      <c r="R16" s="15"/>
      <c r="S16" s="10">
        <f t="shared" si="1"/>
        <v>0</v>
      </c>
      <c r="T16" s="10">
        <f t="shared" si="2"/>
        <v>0</v>
      </c>
      <c r="U16" s="11">
        <f t="shared" si="3"/>
        <v>0</v>
      </c>
    </row>
    <row r="17" spans="1:21" ht="16.2">
      <c r="A17" s="12"/>
      <c r="B17" s="13"/>
      <c r="C17" s="13"/>
      <c r="D17" s="13"/>
      <c r="E17" s="13"/>
      <c r="F17" s="12"/>
      <c r="G17" s="14"/>
      <c r="H17" s="14"/>
      <c r="I17" s="14"/>
      <c r="J17" s="14"/>
      <c r="K17" s="8" t="str">
        <f t="shared" si="0"/>
        <v/>
      </c>
      <c r="L17" s="14"/>
      <c r="M17" s="15"/>
      <c r="N17" s="15"/>
      <c r="O17" s="15"/>
      <c r="P17" s="15"/>
      <c r="Q17" s="15"/>
      <c r="R17" s="15"/>
      <c r="S17" s="10">
        <f t="shared" si="1"/>
        <v>0</v>
      </c>
      <c r="T17" s="10">
        <f t="shared" si="2"/>
        <v>0</v>
      </c>
      <c r="U17" s="11">
        <f t="shared" si="3"/>
        <v>0</v>
      </c>
    </row>
    <row r="18" spans="1:21" ht="16.2">
      <c r="A18" s="12"/>
      <c r="B18" s="13"/>
      <c r="C18" s="13"/>
      <c r="D18" s="13"/>
      <c r="E18" s="13"/>
      <c r="F18" s="12"/>
      <c r="G18" s="14"/>
      <c r="H18" s="14"/>
      <c r="I18" s="14"/>
      <c r="J18" s="14"/>
      <c r="K18" s="8" t="str">
        <f t="shared" si="0"/>
        <v/>
      </c>
      <c r="L18" s="14"/>
      <c r="M18" s="15"/>
      <c r="N18" s="15"/>
      <c r="O18" s="15"/>
      <c r="P18" s="15"/>
      <c r="Q18" s="15"/>
      <c r="R18" s="15"/>
      <c r="S18" s="10">
        <f t="shared" si="1"/>
        <v>0</v>
      </c>
      <c r="T18" s="10">
        <f t="shared" si="2"/>
        <v>0</v>
      </c>
      <c r="U18" s="11">
        <f t="shared" si="3"/>
        <v>0</v>
      </c>
    </row>
    <row r="19" spans="1:21" ht="16.2">
      <c r="A19" s="12"/>
      <c r="B19" s="13"/>
      <c r="C19" s="13"/>
      <c r="D19" s="13"/>
      <c r="E19" s="13"/>
      <c r="F19" s="12"/>
      <c r="G19" s="14"/>
      <c r="H19" s="14"/>
      <c r="I19" s="14"/>
      <c r="J19" s="14"/>
      <c r="K19" s="8" t="str">
        <f t="shared" si="0"/>
        <v/>
      </c>
      <c r="L19" s="14"/>
      <c r="M19" s="15"/>
      <c r="N19" s="15"/>
      <c r="O19" s="15"/>
      <c r="P19" s="15"/>
      <c r="Q19" s="15"/>
      <c r="R19" s="15"/>
      <c r="S19" s="10">
        <f t="shared" si="1"/>
        <v>0</v>
      </c>
      <c r="T19" s="10">
        <f t="shared" si="2"/>
        <v>0</v>
      </c>
      <c r="U19" s="11">
        <f t="shared" si="3"/>
        <v>0</v>
      </c>
    </row>
    <row r="20" spans="1:21" ht="16.2">
      <c r="A20" s="12"/>
      <c r="B20" s="13"/>
      <c r="C20" s="13"/>
      <c r="D20" s="13"/>
      <c r="E20" s="13"/>
      <c r="F20" s="12"/>
      <c r="G20" s="14"/>
      <c r="H20" s="14"/>
      <c r="I20" s="14"/>
      <c r="J20" s="14"/>
      <c r="K20" s="8" t="str">
        <f t="shared" si="0"/>
        <v/>
      </c>
      <c r="L20" s="14"/>
      <c r="M20" s="15"/>
      <c r="N20" s="15"/>
      <c r="O20" s="15"/>
      <c r="P20" s="15"/>
      <c r="Q20" s="15"/>
      <c r="R20" s="15"/>
      <c r="S20" s="10">
        <f t="shared" si="1"/>
        <v>0</v>
      </c>
      <c r="T20" s="10">
        <f t="shared" si="2"/>
        <v>0</v>
      </c>
      <c r="U20" s="11">
        <f t="shared" si="3"/>
        <v>0</v>
      </c>
    </row>
    <row r="21" spans="1:21" ht="16.2">
      <c r="A21" s="12"/>
      <c r="B21" s="13"/>
      <c r="C21" s="13"/>
      <c r="D21" s="13"/>
      <c r="E21" s="13"/>
      <c r="F21" s="12"/>
      <c r="G21" s="14"/>
      <c r="H21" s="14"/>
      <c r="I21" s="14"/>
      <c r="J21" s="14"/>
      <c r="K21" s="8" t="str">
        <f t="shared" si="0"/>
        <v/>
      </c>
      <c r="L21" s="14"/>
      <c r="M21" s="15"/>
      <c r="N21" s="15"/>
      <c r="O21" s="15"/>
      <c r="P21" s="15"/>
      <c r="Q21" s="15"/>
      <c r="R21" s="15"/>
      <c r="S21" s="10">
        <f t="shared" si="1"/>
        <v>0</v>
      </c>
      <c r="T21" s="10">
        <f t="shared" si="2"/>
        <v>0</v>
      </c>
      <c r="U21" s="11">
        <f t="shared" si="3"/>
        <v>0</v>
      </c>
    </row>
    <row r="22" spans="1:21" ht="16.2">
      <c r="A22" s="12"/>
      <c r="B22" s="13"/>
      <c r="C22" s="13"/>
      <c r="D22" s="13"/>
      <c r="E22" s="13"/>
      <c r="F22" s="12"/>
      <c r="G22" s="14"/>
      <c r="H22" s="14"/>
      <c r="I22" s="14"/>
      <c r="J22" s="14"/>
      <c r="K22" s="8" t="str">
        <f t="shared" si="0"/>
        <v/>
      </c>
      <c r="L22" s="14"/>
      <c r="M22" s="15"/>
      <c r="N22" s="15"/>
      <c r="O22" s="15"/>
      <c r="P22" s="15"/>
      <c r="Q22" s="15"/>
      <c r="R22" s="15"/>
      <c r="S22" s="10">
        <f t="shared" si="1"/>
        <v>0</v>
      </c>
      <c r="T22" s="10">
        <f t="shared" si="2"/>
        <v>0</v>
      </c>
      <c r="U22" s="11">
        <f t="shared" si="3"/>
        <v>0</v>
      </c>
    </row>
    <row r="23" spans="1:21" ht="16.2">
      <c r="A23" s="12"/>
      <c r="B23" s="13"/>
      <c r="C23" s="13"/>
      <c r="D23" s="13"/>
      <c r="E23" s="13"/>
      <c r="F23" s="12"/>
      <c r="G23" s="14"/>
      <c r="H23" s="14"/>
      <c r="I23" s="14"/>
      <c r="J23" s="14"/>
      <c r="K23" s="8" t="str">
        <f t="shared" si="0"/>
        <v/>
      </c>
      <c r="L23" s="14"/>
      <c r="M23" s="15"/>
      <c r="N23" s="15"/>
      <c r="O23" s="15"/>
      <c r="P23" s="15"/>
      <c r="Q23" s="15"/>
      <c r="R23" s="15"/>
      <c r="S23" s="10">
        <f t="shared" si="1"/>
        <v>0</v>
      </c>
      <c r="T23" s="10">
        <f t="shared" si="2"/>
        <v>0</v>
      </c>
      <c r="U23" s="11">
        <f t="shared" si="3"/>
        <v>0</v>
      </c>
    </row>
    <row r="24" spans="1:21" ht="16.2">
      <c r="A24" s="12"/>
      <c r="B24" s="13"/>
      <c r="C24" s="13"/>
      <c r="D24" s="13"/>
      <c r="E24" s="13"/>
      <c r="F24" s="12"/>
      <c r="G24" s="14"/>
      <c r="H24" s="14"/>
      <c r="I24" s="14"/>
      <c r="J24" s="14"/>
      <c r="K24" s="8" t="str">
        <f t="shared" si="0"/>
        <v/>
      </c>
      <c r="L24" s="14"/>
      <c r="M24" s="15"/>
      <c r="N24" s="15"/>
      <c r="O24" s="15"/>
      <c r="P24" s="15"/>
      <c r="Q24" s="15"/>
      <c r="R24" s="15"/>
      <c r="S24" s="10">
        <f t="shared" si="1"/>
        <v>0</v>
      </c>
      <c r="T24" s="10">
        <f t="shared" si="2"/>
        <v>0</v>
      </c>
      <c r="U24" s="11">
        <f t="shared" si="3"/>
        <v>0</v>
      </c>
    </row>
    <row r="25" spans="1:21" ht="16.2">
      <c r="A25" s="12"/>
      <c r="B25" s="13"/>
      <c r="C25" s="13"/>
      <c r="D25" s="13"/>
      <c r="E25" s="13"/>
      <c r="F25" s="12"/>
      <c r="G25" s="14"/>
      <c r="H25" s="14"/>
      <c r="I25" s="14"/>
      <c r="J25" s="14"/>
      <c r="K25" s="8" t="str">
        <f t="shared" si="0"/>
        <v/>
      </c>
      <c r="L25" s="14"/>
      <c r="M25" s="15"/>
      <c r="N25" s="15"/>
      <c r="O25" s="15"/>
      <c r="P25" s="15"/>
      <c r="Q25" s="15"/>
      <c r="R25" s="15"/>
      <c r="S25" s="10">
        <f t="shared" si="1"/>
        <v>0</v>
      </c>
      <c r="T25" s="10">
        <f t="shared" si="2"/>
        <v>0</v>
      </c>
      <c r="U25" s="11">
        <f t="shared" si="3"/>
        <v>0</v>
      </c>
    </row>
    <row r="26" spans="1:21" ht="16.2">
      <c r="A26" s="12"/>
      <c r="B26" s="13"/>
      <c r="C26" s="13"/>
      <c r="D26" s="13"/>
      <c r="E26" s="13"/>
      <c r="F26" s="12"/>
      <c r="G26" s="14"/>
      <c r="H26" s="14"/>
      <c r="I26" s="14"/>
      <c r="J26" s="14"/>
      <c r="K26" s="8" t="str">
        <f t="shared" si="0"/>
        <v/>
      </c>
      <c r="L26" s="14"/>
      <c r="M26" s="15"/>
      <c r="N26" s="15"/>
      <c r="O26" s="15"/>
      <c r="P26" s="15"/>
      <c r="Q26" s="15"/>
      <c r="R26" s="15"/>
      <c r="S26" s="10">
        <f t="shared" si="1"/>
        <v>0</v>
      </c>
      <c r="T26" s="10">
        <f t="shared" si="2"/>
        <v>0</v>
      </c>
      <c r="U26" s="11">
        <f t="shared" si="3"/>
        <v>0</v>
      </c>
    </row>
    <row r="27" spans="1:21" ht="16.2">
      <c r="A27" s="12"/>
      <c r="B27" s="13"/>
      <c r="C27" s="13"/>
      <c r="D27" s="13"/>
      <c r="E27" s="13"/>
      <c r="F27" s="12"/>
      <c r="G27" s="14"/>
      <c r="H27" s="14"/>
      <c r="I27" s="14"/>
      <c r="J27" s="14"/>
      <c r="K27" s="8" t="str">
        <f t="shared" si="0"/>
        <v/>
      </c>
      <c r="L27" s="14"/>
      <c r="M27" s="15"/>
      <c r="N27" s="15"/>
      <c r="O27" s="15"/>
      <c r="P27" s="15"/>
      <c r="Q27" s="15"/>
      <c r="R27" s="15"/>
      <c r="S27" s="10">
        <f t="shared" si="1"/>
        <v>0</v>
      </c>
      <c r="T27" s="10">
        <f t="shared" si="2"/>
        <v>0</v>
      </c>
      <c r="U27" s="11">
        <f t="shared" si="3"/>
        <v>0</v>
      </c>
    </row>
    <row r="28" spans="1:21" ht="16.2">
      <c r="A28" s="12"/>
      <c r="B28" s="13"/>
      <c r="C28" s="13"/>
      <c r="D28" s="13"/>
      <c r="E28" s="13"/>
      <c r="F28" s="12"/>
      <c r="G28" s="14"/>
      <c r="H28" s="14"/>
      <c r="I28" s="14"/>
      <c r="J28" s="14"/>
      <c r="K28" s="8" t="str">
        <f t="shared" si="0"/>
        <v/>
      </c>
      <c r="L28" s="14"/>
      <c r="M28" s="15"/>
      <c r="N28" s="15"/>
      <c r="O28" s="15"/>
      <c r="P28" s="15"/>
      <c r="Q28" s="15"/>
      <c r="R28" s="15"/>
      <c r="S28" s="10">
        <f t="shared" si="1"/>
        <v>0</v>
      </c>
      <c r="T28" s="10">
        <f t="shared" si="2"/>
        <v>0</v>
      </c>
      <c r="U28" s="11">
        <f t="shared" si="3"/>
        <v>0</v>
      </c>
    </row>
    <row r="29" spans="1:21" ht="16.2">
      <c r="A29" s="12"/>
      <c r="B29" s="13"/>
      <c r="C29" s="13"/>
      <c r="D29" s="13"/>
      <c r="E29" s="13"/>
      <c r="F29" s="12"/>
      <c r="G29" s="14"/>
      <c r="H29" s="14"/>
      <c r="I29" s="14"/>
      <c r="J29" s="14"/>
      <c r="K29" s="8" t="str">
        <f t="shared" si="0"/>
        <v/>
      </c>
      <c r="L29" s="14"/>
      <c r="M29" s="15"/>
      <c r="N29" s="15"/>
      <c r="O29" s="15"/>
      <c r="P29" s="15"/>
      <c r="Q29" s="15"/>
      <c r="R29" s="15"/>
      <c r="S29" s="10">
        <f t="shared" si="1"/>
        <v>0</v>
      </c>
      <c r="T29" s="10">
        <f t="shared" si="2"/>
        <v>0</v>
      </c>
      <c r="U29" s="11">
        <f t="shared" si="3"/>
        <v>0</v>
      </c>
    </row>
    <row r="30" spans="1:21" ht="16.2">
      <c r="A30" s="12"/>
      <c r="B30" s="13"/>
      <c r="C30" s="13"/>
      <c r="D30" s="13"/>
      <c r="E30" s="13"/>
      <c r="F30" s="12"/>
      <c r="G30" s="14"/>
      <c r="H30" s="14"/>
      <c r="I30" s="14"/>
      <c r="J30" s="14"/>
      <c r="K30" s="8" t="str">
        <f t="shared" si="0"/>
        <v/>
      </c>
      <c r="L30" s="14"/>
      <c r="M30" s="15"/>
      <c r="N30" s="15"/>
      <c r="O30" s="15"/>
      <c r="P30" s="15"/>
      <c r="Q30" s="15"/>
      <c r="R30" s="15"/>
      <c r="S30" s="10">
        <f t="shared" si="1"/>
        <v>0</v>
      </c>
      <c r="T30" s="10">
        <f t="shared" si="2"/>
        <v>0</v>
      </c>
      <c r="U30" s="11">
        <f t="shared" si="3"/>
        <v>0</v>
      </c>
    </row>
    <row r="31" spans="1:21" ht="16.2">
      <c r="A31" s="12"/>
      <c r="B31" s="13"/>
      <c r="C31" s="13"/>
      <c r="D31" s="13"/>
      <c r="E31" s="13"/>
      <c r="F31" s="12"/>
      <c r="G31" s="14"/>
      <c r="H31" s="14"/>
      <c r="I31" s="14"/>
      <c r="J31" s="14"/>
      <c r="K31" s="8" t="str">
        <f t="shared" si="0"/>
        <v/>
      </c>
      <c r="L31" s="14"/>
      <c r="M31" s="15"/>
      <c r="N31" s="15"/>
      <c r="O31" s="15"/>
      <c r="P31" s="15"/>
      <c r="Q31" s="15"/>
      <c r="R31" s="15"/>
      <c r="S31" s="10">
        <f t="shared" si="1"/>
        <v>0</v>
      </c>
      <c r="T31" s="10">
        <f t="shared" si="2"/>
        <v>0</v>
      </c>
      <c r="U31" s="11">
        <f t="shared" si="3"/>
        <v>0</v>
      </c>
    </row>
    <row r="32" spans="1:21" ht="16.2">
      <c r="A32" s="12"/>
      <c r="B32" s="13"/>
      <c r="C32" s="13"/>
      <c r="D32" s="13"/>
      <c r="E32" s="13"/>
      <c r="F32" s="12"/>
      <c r="G32" s="14"/>
      <c r="H32" s="14"/>
      <c r="I32" s="14"/>
      <c r="J32" s="14"/>
      <c r="K32" s="8" t="str">
        <f t="shared" si="0"/>
        <v/>
      </c>
      <c r="L32" s="14"/>
      <c r="M32" s="15"/>
      <c r="N32" s="15"/>
      <c r="O32" s="15"/>
      <c r="P32" s="15"/>
      <c r="Q32" s="15"/>
      <c r="R32" s="15"/>
      <c r="S32" s="10">
        <f t="shared" si="1"/>
        <v>0</v>
      </c>
      <c r="T32" s="10">
        <f t="shared" si="2"/>
        <v>0</v>
      </c>
      <c r="U32" s="11">
        <f t="shared" si="3"/>
        <v>0</v>
      </c>
    </row>
    <row r="33" spans="1:21" ht="16.2">
      <c r="A33" s="12"/>
      <c r="B33" s="13"/>
      <c r="C33" s="13"/>
      <c r="D33" s="13"/>
      <c r="E33" s="13"/>
      <c r="F33" s="12"/>
      <c r="G33" s="14"/>
      <c r="H33" s="14"/>
      <c r="I33" s="14"/>
      <c r="J33" s="14"/>
      <c r="K33" s="8" t="str">
        <f t="shared" si="0"/>
        <v/>
      </c>
      <c r="L33" s="14"/>
      <c r="M33" s="15"/>
      <c r="N33" s="15"/>
      <c r="O33" s="15"/>
      <c r="P33" s="15"/>
      <c r="Q33" s="15"/>
      <c r="R33" s="15"/>
      <c r="S33" s="10">
        <f t="shared" si="1"/>
        <v>0</v>
      </c>
      <c r="T33" s="10">
        <f t="shared" si="2"/>
        <v>0</v>
      </c>
      <c r="U33" s="11">
        <f t="shared" si="3"/>
        <v>0</v>
      </c>
    </row>
    <row r="34" spans="1:21" ht="16.2">
      <c r="A34" s="12"/>
      <c r="B34" s="13"/>
      <c r="C34" s="13"/>
      <c r="D34" s="13"/>
      <c r="E34" s="13"/>
      <c r="F34" s="12"/>
      <c r="G34" s="14"/>
      <c r="H34" s="14"/>
      <c r="I34" s="14"/>
      <c r="J34" s="14"/>
      <c r="K34" s="8" t="str">
        <f t="shared" si="0"/>
        <v/>
      </c>
      <c r="L34" s="14"/>
      <c r="M34" s="15"/>
      <c r="N34" s="15"/>
      <c r="O34" s="15"/>
      <c r="P34" s="15"/>
      <c r="Q34" s="15"/>
      <c r="R34" s="15"/>
      <c r="S34" s="10">
        <f t="shared" si="1"/>
        <v>0</v>
      </c>
      <c r="T34" s="10">
        <f t="shared" si="2"/>
        <v>0</v>
      </c>
      <c r="U34" s="11">
        <f t="shared" si="3"/>
        <v>0</v>
      </c>
    </row>
    <row r="35" spans="1:21" ht="16.2">
      <c r="A35" s="12"/>
      <c r="B35" s="13"/>
      <c r="C35" s="13"/>
      <c r="D35" s="13"/>
      <c r="E35" s="13"/>
      <c r="F35" s="12"/>
      <c r="G35" s="14"/>
      <c r="H35" s="14"/>
      <c r="I35" s="14"/>
      <c r="J35" s="14"/>
      <c r="K35" s="8" t="str">
        <f t="shared" si="0"/>
        <v/>
      </c>
      <c r="L35" s="14"/>
      <c r="M35" s="15"/>
      <c r="N35" s="15"/>
      <c r="O35" s="15"/>
      <c r="P35" s="15"/>
      <c r="Q35" s="15"/>
      <c r="R35" s="15"/>
      <c r="S35" s="10">
        <f t="shared" si="1"/>
        <v>0</v>
      </c>
      <c r="T35" s="10">
        <f t="shared" si="2"/>
        <v>0</v>
      </c>
      <c r="U35" s="11">
        <f t="shared" si="3"/>
        <v>0</v>
      </c>
    </row>
    <row r="36" spans="1:21" ht="16.2">
      <c r="A36" s="12"/>
      <c r="B36" s="13"/>
      <c r="C36" s="13"/>
      <c r="D36" s="13"/>
      <c r="E36" s="13"/>
      <c r="F36" s="12"/>
      <c r="G36" s="14"/>
      <c r="H36" s="14"/>
      <c r="I36" s="14"/>
      <c r="J36" s="14"/>
      <c r="K36" s="8" t="str">
        <f t="shared" si="0"/>
        <v/>
      </c>
      <c r="L36" s="14"/>
      <c r="M36" s="15"/>
      <c r="N36" s="15"/>
      <c r="O36" s="15"/>
      <c r="P36" s="15"/>
      <c r="Q36" s="15"/>
      <c r="R36" s="15"/>
      <c r="S36" s="10">
        <f t="shared" si="1"/>
        <v>0</v>
      </c>
      <c r="T36" s="10">
        <f t="shared" si="2"/>
        <v>0</v>
      </c>
      <c r="U36" s="11">
        <f t="shared" si="3"/>
        <v>0</v>
      </c>
    </row>
    <row r="37" spans="1:21" ht="16.2">
      <c r="A37" s="12"/>
      <c r="B37" s="13"/>
      <c r="C37" s="13"/>
      <c r="D37" s="13"/>
      <c r="E37" s="13"/>
      <c r="F37" s="12"/>
      <c r="G37" s="14"/>
      <c r="H37" s="14"/>
      <c r="I37" s="14"/>
      <c r="J37" s="14"/>
      <c r="K37" s="8" t="str">
        <f t="shared" si="0"/>
        <v/>
      </c>
      <c r="L37" s="14"/>
      <c r="M37" s="15"/>
      <c r="N37" s="15"/>
      <c r="O37" s="15"/>
      <c r="P37" s="15"/>
      <c r="Q37" s="15"/>
      <c r="R37" s="15"/>
      <c r="S37" s="10">
        <f t="shared" si="1"/>
        <v>0</v>
      </c>
      <c r="T37" s="10">
        <f t="shared" si="2"/>
        <v>0</v>
      </c>
      <c r="U37" s="11">
        <f t="shared" si="3"/>
        <v>0</v>
      </c>
    </row>
    <row r="38" spans="1:21" ht="16.2">
      <c r="A38" s="12"/>
      <c r="B38" s="13"/>
      <c r="C38" s="13"/>
      <c r="D38" s="13"/>
      <c r="E38" s="13"/>
      <c r="F38" s="12"/>
      <c r="G38" s="14"/>
      <c r="H38" s="14"/>
      <c r="I38" s="14"/>
      <c r="J38" s="14"/>
      <c r="K38" s="8" t="str">
        <f t="shared" si="0"/>
        <v/>
      </c>
      <c r="L38" s="14"/>
      <c r="M38" s="15"/>
      <c r="N38" s="15"/>
      <c r="O38" s="15"/>
      <c r="P38" s="15"/>
      <c r="Q38" s="15"/>
      <c r="R38" s="15"/>
      <c r="S38" s="10">
        <f t="shared" si="1"/>
        <v>0</v>
      </c>
      <c r="T38" s="10">
        <f t="shared" si="2"/>
        <v>0</v>
      </c>
      <c r="U38" s="11">
        <f t="shared" si="3"/>
        <v>0</v>
      </c>
    </row>
    <row r="39" spans="1:21" ht="16.2">
      <c r="A39" s="12"/>
      <c r="B39" s="13"/>
      <c r="C39" s="13"/>
      <c r="D39" s="13"/>
      <c r="E39" s="13"/>
      <c r="F39" s="12"/>
      <c r="G39" s="14"/>
      <c r="H39" s="14"/>
      <c r="I39" s="14"/>
      <c r="J39" s="14"/>
      <c r="K39" s="8" t="str">
        <f t="shared" si="0"/>
        <v/>
      </c>
      <c r="L39" s="14"/>
      <c r="M39" s="15"/>
      <c r="N39" s="15"/>
      <c r="O39" s="15"/>
      <c r="P39" s="15"/>
      <c r="Q39" s="15"/>
      <c r="R39" s="15"/>
      <c r="S39" s="10">
        <f t="shared" si="1"/>
        <v>0</v>
      </c>
      <c r="T39" s="10">
        <f t="shared" si="2"/>
        <v>0</v>
      </c>
      <c r="U39" s="11">
        <f t="shared" si="3"/>
        <v>0</v>
      </c>
    </row>
    <row r="40" spans="1:21" ht="16.2">
      <c r="A40" s="12"/>
      <c r="B40" s="13"/>
      <c r="C40" s="13"/>
      <c r="D40" s="13"/>
      <c r="E40" s="13"/>
      <c r="F40" s="12"/>
      <c r="G40" s="14"/>
      <c r="H40" s="14"/>
      <c r="I40" s="14"/>
      <c r="J40" s="14"/>
      <c r="K40" s="8" t="str">
        <f t="shared" si="0"/>
        <v/>
      </c>
      <c r="L40" s="14"/>
      <c r="M40" s="15"/>
      <c r="N40" s="15"/>
      <c r="O40" s="15"/>
      <c r="P40" s="15"/>
      <c r="Q40" s="15"/>
      <c r="R40" s="15"/>
      <c r="S40" s="10">
        <f t="shared" si="1"/>
        <v>0</v>
      </c>
      <c r="T40" s="10">
        <f t="shared" si="2"/>
        <v>0</v>
      </c>
      <c r="U40" s="11">
        <f t="shared" si="3"/>
        <v>0</v>
      </c>
    </row>
    <row r="41" spans="1:21" ht="16.2">
      <c r="A41" s="12"/>
      <c r="B41" s="13"/>
      <c r="C41" s="13"/>
      <c r="D41" s="13"/>
      <c r="E41" s="13"/>
      <c r="F41" s="12"/>
      <c r="G41" s="14"/>
      <c r="H41" s="14"/>
      <c r="I41" s="14"/>
      <c r="J41" s="14"/>
      <c r="K41" s="8" t="str">
        <f t="shared" si="0"/>
        <v/>
      </c>
      <c r="L41" s="14"/>
      <c r="M41" s="15"/>
      <c r="N41" s="15"/>
      <c r="O41" s="15"/>
      <c r="P41" s="15"/>
      <c r="Q41" s="15"/>
      <c r="R41" s="15"/>
      <c r="S41" s="10">
        <f t="shared" si="1"/>
        <v>0</v>
      </c>
      <c r="T41" s="10">
        <f t="shared" si="2"/>
        <v>0</v>
      </c>
      <c r="U41" s="11">
        <f t="shared" si="3"/>
        <v>0</v>
      </c>
    </row>
    <row r="42" spans="1:21" ht="16.2">
      <c r="A42" s="12"/>
      <c r="B42" s="13"/>
      <c r="C42" s="13"/>
      <c r="D42" s="13"/>
      <c r="E42" s="13"/>
      <c r="F42" s="12"/>
      <c r="G42" s="14"/>
      <c r="H42" s="14"/>
      <c r="I42" s="14"/>
      <c r="J42" s="14"/>
      <c r="K42" s="8" t="str">
        <f t="shared" si="0"/>
        <v/>
      </c>
      <c r="L42" s="14"/>
      <c r="M42" s="15"/>
      <c r="N42" s="15"/>
      <c r="O42" s="15"/>
      <c r="P42" s="15"/>
      <c r="Q42" s="15"/>
      <c r="R42" s="15"/>
      <c r="S42" s="10">
        <f t="shared" si="1"/>
        <v>0</v>
      </c>
      <c r="T42" s="10">
        <f t="shared" si="2"/>
        <v>0</v>
      </c>
      <c r="U42" s="11">
        <f t="shared" si="3"/>
        <v>0</v>
      </c>
    </row>
    <row r="43" spans="1:21" ht="16.2">
      <c r="A43" s="12"/>
      <c r="B43" s="13"/>
      <c r="C43" s="13"/>
      <c r="D43" s="13"/>
      <c r="E43" s="13"/>
      <c r="F43" s="12"/>
      <c r="G43" s="14"/>
      <c r="H43" s="14"/>
      <c r="I43" s="14"/>
      <c r="J43" s="14"/>
      <c r="K43" s="8" t="str">
        <f t="shared" si="0"/>
        <v/>
      </c>
      <c r="L43" s="14"/>
      <c r="M43" s="15"/>
      <c r="N43" s="15"/>
      <c r="O43" s="15"/>
      <c r="P43" s="15"/>
      <c r="Q43" s="15"/>
      <c r="R43" s="15"/>
      <c r="S43" s="10">
        <f t="shared" si="1"/>
        <v>0</v>
      </c>
      <c r="T43" s="10">
        <f t="shared" si="2"/>
        <v>0</v>
      </c>
      <c r="U43" s="11">
        <f t="shared" si="3"/>
        <v>0</v>
      </c>
    </row>
    <row r="44" spans="1:21" ht="16.2">
      <c r="A44" s="12"/>
      <c r="B44" s="13"/>
      <c r="C44" s="13"/>
      <c r="D44" s="13"/>
      <c r="E44" s="13"/>
      <c r="F44" s="12"/>
      <c r="G44" s="14"/>
      <c r="H44" s="14"/>
      <c r="I44" s="14"/>
      <c r="J44" s="14"/>
      <c r="K44" s="8" t="str">
        <f t="shared" si="0"/>
        <v/>
      </c>
      <c r="L44" s="14"/>
      <c r="M44" s="15"/>
      <c r="N44" s="15"/>
      <c r="O44" s="15"/>
      <c r="P44" s="15"/>
      <c r="Q44" s="15"/>
      <c r="R44" s="15"/>
      <c r="S44" s="10">
        <f t="shared" si="1"/>
        <v>0</v>
      </c>
      <c r="T44" s="10">
        <f t="shared" si="2"/>
        <v>0</v>
      </c>
      <c r="U44" s="11">
        <f t="shared" si="3"/>
        <v>0</v>
      </c>
    </row>
    <row r="45" spans="1:21" ht="16.2">
      <c r="A45" s="12"/>
      <c r="B45" s="13"/>
      <c r="C45" s="13"/>
      <c r="D45" s="13"/>
      <c r="E45" s="13"/>
      <c r="F45" s="12"/>
      <c r="G45" s="14"/>
      <c r="H45" s="14"/>
      <c r="I45" s="14"/>
      <c r="J45" s="14"/>
      <c r="K45" s="8" t="str">
        <f t="shared" si="0"/>
        <v/>
      </c>
      <c r="L45" s="14"/>
      <c r="M45" s="15"/>
      <c r="N45" s="15"/>
      <c r="O45" s="15"/>
      <c r="P45" s="15"/>
      <c r="Q45" s="15"/>
      <c r="R45" s="15"/>
      <c r="S45" s="10">
        <f t="shared" si="1"/>
        <v>0</v>
      </c>
      <c r="T45" s="10">
        <f t="shared" si="2"/>
        <v>0</v>
      </c>
      <c r="U45" s="11">
        <f t="shared" si="3"/>
        <v>0</v>
      </c>
    </row>
    <row r="46" spans="1:21" ht="16.2">
      <c r="A46" s="12"/>
      <c r="B46" s="13"/>
      <c r="C46" s="13"/>
      <c r="D46" s="13"/>
      <c r="E46" s="13"/>
      <c r="F46" s="12"/>
      <c r="G46" s="14"/>
      <c r="H46" s="14"/>
      <c r="I46" s="14"/>
      <c r="J46" s="14"/>
      <c r="K46" s="8" t="str">
        <f t="shared" si="0"/>
        <v/>
      </c>
      <c r="L46" s="14"/>
      <c r="M46" s="15"/>
      <c r="N46" s="15"/>
      <c r="O46" s="15"/>
      <c r="P46" s="15"/>
      <c r="Q46" s="15"/>
      <c r="R46" s="15"/>
      <c r="S46" s="10">
        <f t="shared" si="1"/>
        <v>0</v>
      </c>
      <c r="T46" s="10">
        <f t="shared" si="2"/>
        <v>0</v>
      </c>
      <c r="U46" s="11">
        <f t="shared" si="3"/>
        <v>0</v>
      </c>
    </row>
    <row r="47" spans="1:21" ht="16.2">
      <c r="A47" s="12"/>
      <c r="B47" s="13"/>
      <c r="C47" s="13"/>
      <c r="D47" s="13"/>
      <c r="E47" s="13"/>
      <c r="F47" s="12"/>
      <c r="G47" s="14"/>
      <c r="H47" s="14"/>
      <c r="I47" s="14"/>
      <c r="J47" s="14"/>
      <c r="K47" s="8" t="str">
        <f t="shared" si="0"/>
        <v/>
      </c>
      <c r="L47" s="14"/>
      <c r="M47" s="15"/>
      <c r="N47" s="15"/>
      <c r="O47" s="15"/>
      <c r="P47" s="15"/>
      <c r="Q47" s="15"/>
      <c r="R47" s="15"/>
      <c r="S47" s="10">
        <f t="shared" si="1"/>
        <v>0</v>
      </c>
      <c r="T47" s="10">
        <f t="shared" si="2"/>
        <v>0</v>
      </c>
      <c r="U47" s="11">
        <f t="shared" si="3"/>
        <v>0</v>
      </c>
    </row>
    <row r="48" spans="1:21" ht="16.2">
      <c r="A48" s="12"/>
      <c r="B48" s="13"/>
      <c r="C48" s="13"/>
      <c r="D48" s="13"/>
      <c r="E48" s="13"/>
      <c r="F48" s="12"/>
      <c r="G48" s="14"/>
      <c r="H48" s="14"/>
      <c r="I48" s="14"/>
      <c r="J48" s="14"/>
      <c r="K48" s="8" t="str">
        <f t="shared" si="0"/>
        <v/>
      </c>
      <c r="L48" s="14"/>
      <c r="M48" s="15"/>
      <c r="N48" s="15"/>
      <c r="O48" s="15"/>
      <c r="P48" s="15"/>
      <c r="Q48" s="15"/>
      <c r="R48" s="15"/>
      <c r="S48" s="10">
        <f t="shared" si="1"/>
        <v>0</v>
      </c>
      <c r="T48" s="10">
        <f t="shared" si="2"/>
        <v>0</v>
      </c>
      <c r="U48" s="11">
        <f t="shared" si="3"/>
        <v>0</v>
      </c>
    </row>
    <row r="49" spans="1:21" ht="16.2">
      <c r="A49" s="12"/>
      <c r="B49" s="13"/>
      <c r="C49" s="13"/>
      <c r="D49" s="13"/>
      <c r="E49" s="13"/>
      <c r="F49" s="12"/>
      <c r="G49" s="14"/>
      <c r="H49" s="14"/>
      <c r="I49" s="14"/>
      <c r="J49" s="14"/>
      <c r="K49" s="8" t="str">
        <f t="shared" si="0"/>
        <v/>
      </c>
      <c r="L49" s="14"/>
      <c r="M49" s="15"/>
      <c r="N49" s="15"/>
      <c r="O49" s="15"/>
      <c r="P49" s="15"/>
      <c r="Q49" s="15"/>
      <c r="R49" s="15"/>
      <c r="S49" s="10">
        <f t="shared" si="1"/>
        <v>0</v>
      </c>
      <c r="T49" s="10">
        <f t="shared" si="2"/>
        <v>0</v>
      </c>
      <c r="U49" s="11">
        <f t="shared" si="3"/>
        <v>0</v>
      </c>
    </row>
    <row r="50" spans="1:21" ht="16.2">
      <c r="A50" s="12"/>
      <c r="B50" s="13"/>
      <c r="C50" s="13"/>
      <c r="D50" s="13"/>
      <c r="E50" s="13"/>
      <c r="F50" s="12"/>
      <c r="G50" s="14"/>
      <c r="H50" s="14"/>
      <c r="I50" s="14"/>
      <c r="J50" s="14"/>
      <c r="K50" s="8" t="str">
        <f t="shared" si="0"/>
        <v/>
      </c>
      <c r="L50" s="14"/>
      <c r="M50" s="15"/>
      <c r="N50" s="15"/>
      <c r="O50" s="15"/>
      <c r="P50" s="15"/>
      <c r="Q50" s="15"/>
      <c r="R50" s="15"/>
      <c r="S50" s="10">
        <f t="shared" si="1"/>
        <v>0</v>
      </c>
      <c r="T50" s="10">
        <f t="shared" si="2"/>
        <v>0</v>
      </c>
      <c r="U50" s="11">
        <f t="shared" si="3"/>
        <v>0</v>
      </c>
    </row>
    <row r="52" spans="1:21" ht="18">
      <c r="A52" s="2" t="s">
        <v>33</v>
      </c>
    </row>
    <row r="53" spans="1:21" ht="16.2">
      <c r="L53" s="16" t="s">
        <v>34</v>
      </c>
      <c r="M53" s="10">
        <f>SUM(M10:M50)</f>
        <v>4800000</v>
      </c>
      <c r="N53" s="10">
        <f>SUM(N10:N50)</f>
        <v>5100000</v>
      </c>
      <c r="S53" s="10">
        <f>SUM(S10:S50)</f>
        <v>4050000</v>
      </c>
      <c r="T53" s="10">
        <f>SUM(T10:T50)</f>
        <v>1050000</v>
      </c>
    </row>
  </sheetData>
  <phoneticPr fontId="10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6"/>
  <sheetViews>
    <sheetView showGridLines="0" workbookViewId="0"/>
  </sheetViews>
  <sheetFormatPr defaultRowHeight="13.2"/>
  <cols>
    <col min="1" max="1" width="12" customWidth="1"/>
    <col min="2" max="2" width="18" customWidth="1"/>
    <col min="3" max="3" width="12" customWidth="1"/>
    <col min="4" max="6" width="18" customWidth="1"/>
    <col min="7" max="7" width="12" customWidth="1"/>
  </cols>
  <sheetData>
    <row r="1" spans="1:7" ht="22.2">
      <c r="A1" s="1" t="s">
        <v>35</v>
      </c>
    </row>
    <row r="2" spans="1:7" ht="18">
      <c r="A2" s="2" t="s">
        <v>1</v>
      </c>
    </row>
    <row r="3" spans="1:7" ht="15.6">
      <c r="A3" s="3" t="s">
        <v>2</v>
      </c>
    </row>
    <row r="4" spans="1:7" ht="15.6">
      <c r="A4" s="3" t="s">
        <v>36</v>
      </c>
    </row>
    <row r="5" spans="1:7" ht="15.6">
      <c r="A5" s="3" t="s">
        <v>37</v>
      </c>
    </row>
    <row r="8" spans="1:7" ht="30" customHeight="1">
      <c r="A8" s="4" t="s">
        <v>11</v>
      </c>
      <c r="B8" s="4" t="s">
        <v>9</v>
      </c>
      <c r="C8" s="4" t="s">
        <v>38</v>
      </c>
      <c r="D8" s="4" t="s">
        <v>39</v>
      </c>
      <c r="E8" s="4" t="s">
        <v>24</v>
      </c>
      <c r="F8" s="4" t="s">
        <v>40</v>
      </c>
      <c r="G8" s="4" t="s">
        <v>26</v>
      </c>
    </row>
    <row r="9" spans="1:7" ht="16.2">
      <c r="A9" s="17" t="s">
        <v>32</v>
      </c>
      <c r="B9" s="17" t="s">
        <v>30</v>
      </c>
      <c r="C9" s="18">
        <f>COUNTIFS('01_工事台帳_明細'!$F$10:$F$50,$A9,'01_工事台帳_明細'!$D$10:$D$50,$B9)</f>
        <v>1</v>
      </c>
      <c r="D9" s="10">
        <f>SUMIFS('01_工事台帳_明細'!$N$10:$N$50,'01_工事台帳_明細'!$F$10:$F$50,$A9,'01_工事台帳_明細'!$D$10:$D$50,$B9)</f>
        <v>5100000</v>
      </c>
      <c r="E9" s="10">
        <f>SUMIFS('01_工事台帳_明細'!$S$10:$S$50,'01_工事台帳_明細'!$F$10:$F$50,$A9,'01_工事台帳_明細'!$D$10:$D$50,$B9)</f>
        <v>4050000</v>
      </c>
      <c r="F9" s="10">
        <f t="shared" ref="F9:F14" si="0">D9-E9</f>
        <v>1050000</v>
      </c>
      <c r="G9" s="11">
        <f t="shared" ref="G9:G14" si="1">IF(D9=0,0,F9/D9)</f>
        <v>0.20588235294117646</v>
      </c>
    </row>
    <row r="10" spans="1:7" ht="16.2">
      <c r="A10" s="17" t="s">
        <v>32</v>
      </c>
      <c r="B10" s="17" t="s">
        <v>41</v>
      </c>
      <c r="C10" s="18">
        <f>COUNTIFS('01_工事台帳_明細'!$F$10:$F$50,$A10,'01_工事台帳_明細'!$D$10:$D$50,$B10)</f>
        <v>0</v>
      </c>
      <c r="D10" s="10">
        <f>SUMIFS('01_工事台帳_明細'!$N$10:$N$50,'01_工事台帳_明細'!$F$10:$F$50,$A10,'01_工事台帳_明細'!$D$10:$D$50,$B10)</f>
        <v>0</v>
      </c>
      <c r="E10" s="10">
        <f>SUMIFS('01_工事台帳_明細'!$S$10:$S$50,'01_工事台帳_明細'!$F$10:$F$50,$A10,'01_工事台帳_明細'!$D$10:$D$50,$B10)</f>
        <v>0</v>
      </c>
      <c r="F10" s="10">
        <f t="shared" si="0"/>
        <v>0</v>
      </c>
      <c r="G10" s="11">
        <f t="shared" si="1"/>
        <v>0</v>
      </c>
    </row>
    <row r="11" spans="1:7" ht="16.2">
      <c r="A11" s="17" t="s">
        <v>32</v>
      </c>
      <c r="B11" s="17" t="s">
        <v>42</v>
      </c>
      <c r="C11" s="18">
        <f>COUNTIFS('01_工事台帳_明細'!$F$10:$F$50,$A11,'01_工事台帳_明細'!$D$10:$D$50,$B11)</f>
        <v>0</v>
      </c>
      <c r="D11" s="10">
        <f>SUMIFS('01_工事台帳_明細'!$N$10:$N$50,'01_工事台帳_明細'!$F$10:$F$50,$A11,'01_工事台帳_明細'!$D$10:$D$50,$B11)</f>
        <v>0</v>
      </c>
      <c r="E11" s="10">
        <f>SUMIFS('01_工事台帳_明細'!$S$10:$S$50,'01_工事台帳_明細'!$F$10:$F$50,$A11,'01_工事台帳_明細'!$D$10:$D$50,$B11)</f>
        <v>0</v>
      </c>
      <c r="F11" s="10">
        <f t="shared" si="0"/>
        <v>0</v>
      </c>
      <c r="G11" s="11">
        <f t="shared" si="1"/>
        <v>0</v>
      </c>
    </row>
    <row r="12" spans="1:7" ht="16.2">
      <c r="A12" s="17" t="s">
        <v>43</v>
      </c>
      <c r="B12" s="17" t="s">
        <v>30</v>
      </c>
      <c r="C12" s="18">
        <f>COUNTIFS('01_工事台帳_明細'!$F$10:$F$50,$A12,'01_工事台帳_明細'!$D$10:$D$50,$B12)</f>
        <v>0</v>
      </c>
      <c r="D12" s="10">
        <f>SUMIFS('01_工事台帳_明細'!$N$10:$N$50,'01_工事台帳_明細'!$F$10:$F$50,$A12,'01_工事台帳_明細'!$D$10:$D$50,$B12)</f>
        <v>0</v>
      </c>
      <c r="E12" s="10">
        <f>SUMIFS('01_工事台帳_明細'!$S$10:$S$50,'01_工事台帳_明細'!$F$10:$F$50,$A12,'01_工事台帳_明細'!$D$10:$D$50,$B12)</f>
        <v>0</v>
      </c>
      <c r="F12" s="10">
        <f t="shared" si="0"/>
        <v>0</v>
      </c>
      <c r="G12" s="11">
        <f t="shared" si="1"/>
        <v>0</v>
      </c>
    </row>
    <row r="13" spans="1:7" ht="16.2">
      <c r="A13" s="17" t="s">
        <v>43</v>
      </c>
      <c r="B13" s="17" t="s">
        <v>41</v>
      </c>
      <c r="C13" s="18">
        <f>COUNTIFS('01_工事台帳_明細'!$F$10:$F$50,$A13,'01_工事台帳_明細'!$D$10:$D$50,$B13)</f>
        <v>0</v>
      </c>
      <c r="D13" s="10">
        <f>SUMIFS('01_工事台帳_明細'!$N$10:$N$50,'01_工事台帳_明細'!$F$10:$F$50,$A13,'01_工事台帳_明細'!$D$10:$D$50,$B13)</f>
        <v>0</v>
      </c>
      <c r="E13" s="10">
        <f>SUMIFS('01_工事台帳_明細'!$S$10:$S$50,'01_工事台帳_明細'!$F$10:$F$50,$A13,'01_工事台帳_明細'!$D$10:$D$50,$B13)</f>
        <v>0</v>
      </c>
      <c r="F13" s="10">
        <f t="shared" si="0"/>
        <v>0</v>
      </c>
      <c r="G13" s="11">
        <f t="shared" si="1"/>
        <v>0</v>
      </c>
    </row>
    <row r="14" spans="1:7" ht="16.2">
      <c r="A14" s="17" t="s">
        <v>43</v>
      </c>
      <c r="B14" s="17" t="s">
        <v>42</v>
      </c>
      <c r="C14" s="18">
        <f>COUNTIFS('01_工事台帳_明細'!$F$10:$F$50,$A14,'01_工事台帳_明細'!$D$10:$D$50,$B14)</f>
        <v>0</v>
      </c>
      <c r="D14" s="10">
        <f>SUMIFS('01_工事台帳_明細'!$N$10:$N$50,'01_工事台帳_明細'!$F$10:$F$50,$A14,'01_工事台帳_明細'!$D$10:$D$50,$B14)</f>
        <v>0</v>
      </c>
      <c r="E14" s="10">
        <f>SUMIFS('01_工事台帳_明細'!$S$10:$S$50,'01_工事台帳_明細'!$F$10:$F$50,$A14,'01_工事台帳_明細'!$D$10:$D$50,$B14)</f>
        <v>0</v>
      </c>
      <c r="F14" s="10">
        <f t="shared" si="0"/>
        <v>0</v>
      </c>
      <c r="G14" s="11">
        <f t="shared" si="1"/>
        <v>0</v>
      </c>
    </row>
    <row r="16" spans="1:7" ht="15.6">
      <c r="A16" s="3" t="s">
        <v>44</v>
      </c>
    </row>
  </sheetData>
  <phoneticPr fontId="10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3"/>
  <sheetViews>
    <sheetView showGridLines="0" workbookViewId="0"/>
  </sheetViews>
  <sheetFormatPr defaultRowHeight="13.2"/>
  <cols>
    <col min="1" max="1" width="14" customWidth="1"/>
    <col min="2" max="2" width="22" customWidth="1"/>
    <col min="3" max="3" width="14" customWidth="1"/>
    <col min="4" max="4" width="16" customWidth="1"/>
    <col min="5" max="6" width="14" customWidth="1"/>
    <col min="7" max="9" width="16" customWidth="1"/>
    <col min="10" max="10" width="34" customWidth="1"/>
  </cols>
  <sheetData>
    <row r="1" spans="1:10" ht="22.2">
      <c r="A1" s="1" t="s">
        <v>45</v>
      </c>
    </row>
    <row r="2" spans="1:10" ht="18">
      <c r="A2" s="2" t="s">
        <v>1</v>
      </c>
    </row>
    <row r="3" spans="1:10" ht="15.6">
      <c r="A3" s="3" t="s">
        <v>2</v>
      </c>
    </row>
    <row r="4" spans="1:10" ht="15.6">
      <c r="A4" s="3" t="s">
        <v>46</v>
      </c>
    </row>
    <row r="5" spans="1:10" ht="15.6">
      <c r="A5" s="3" t="s">
        <v>47</v>
      </c>
    </row>
    <row r="8" spans="1:10" ht="30" customHeight="1">
      <c r="A8" s="4" t="s">
        <v>6</v>
      </c>
      <c r="B8" s="4" t="s">
        <v>8</v>
      </c>
      <c r="C8" s="4" t="s">
        <v>48</v>
      </c>
      <c r="D8" s="4" t="s">
        <v>49</v>
      </c>
      <c r="E8" s="4" t="s">
        <v>50</v>
      </c>
      <c r="F8" s="4" t="s">
        <v>51</v>
      </c>
      <c r="G8" s="4" t="s">
        <v>52</v>
      </c>
      <c r="H8" s="4" t="s">
        <v>53</v>
      </c>
      <c r="I8" s="4" t="s">
        <v>54</v>
      </c>
      <c r="J8" s="4" t="s">
        <v>55</v>
      </c>
    </row>
    <row r="9" spans="1:10" ht="16.2">
      <c r="A9" s="5" t="s">
        <v>27</v>
      </c>
      <c r="B9" s="6" t="s">
        <v>29</v>
      </c>
      <c r="C9" s="7">
        <v>46213</v>
      </c>
      <c r="D9" s="9">
        <v>5100000</v>
      </c>
      <c r="E9" s="7">
        <v>46265</v>
      </c>
      <c r="F9" s="7">
        <v>46265</v>
      </c>
      <c r="G9" s="9">
        <v>3000000</v>
      </c>
      <c r="H9" s="10">
        <f t="shared" ref="H9:H49" si="0">D9-G9</f>
        <v>2100000</v>
      </c>
      <c r="I9" s="18" t="str">
        <f t="shared" ref="I9:I49" si="1">IF(D9="","",IF(G9=0,"未",IF(H9&lt;=0,"完了","一部")))</f>
        <v>一部</v>
      </c>
      <c r="J9" s="6" t="s">
        <v>56</v>
      </c>
    </row>
    <row r="10" spans="1:10" ht="16.2">
      <c r="A10" s="12"/>
      <c r="B10" s="13"/>
      <c r="C10" s="14"/>
      <c r="D10" s="15"/>
      <c r="E10" s="14"/>
      <c r="F10" s="14"/>
      <c r="G10" s="15"/>
      <c r="H10" s="10">
        <f t="shared" si="0"/>
        <v>0</v>
      </c>
      <c r="I10" s="18" t="str">
        <f t="shared" si="1"/>
        <v/>
      </c>
      <c r="J10" s="13"/>
    </row>
    <row r="11" spans="1:10" ht="16.2">
      <c r="A11" s="12"/>
      <c r="B11" s="13"/>
      <c r="C11" s="14"/>
      <c r="D11" s="15"/>
      <c r="E11" s="14"/>
      <c r="F11" s="14"/>
      <c r="G11" s="15"/>
      <c r="H11" s="10">
        <f t="shared" si="0"/>
        <v>0</v>
      </c>
      <c r="I11" s="18" t="str">
        <f t="shared" si="1"/>
        <v/>
      </c>
      <c r="J11" s="13"/>
    </row>
    <row r="12" spans="1:10" ht="16.2">
      <c r="A12" s="12"/>
      <c r="B12" s="13"/>
      <c r="C12" s="14"/>
      <c r="D12" s="15"/>
      <c r="E12" s="14"/>
      <c r="F12" s="14"/>
      <c r="G12" s="15"/>
      <c r="H12" s="10">
        <f t="shared" si="0"/>
        <v>0</v>
      </c>
      <c r="I12" s="18" t="str">
        <f t="shared" si="1"/>
        <v/>
      </c>
      <c r="J12" s="13"/>
    </row>
    <row r="13" spans="1:10" ht="16.2">
      <c r="A13" s="12"/>
      <c r="B13" s="13"/>
      <c r="C13" s="14"/>
      <c r="D13" s="15"/>
      <c r="E13" s="14"/>
      <c r="F13" s="14"/>
      <c r="G13" s="15"/>
      <c r="H13" s="10">
        <f t="shared" si="0"/>
        <v>0</v>
      </c>
      <c r="I13" s="18" t="str">
        <f t="shared" si="1"/>
        <v/>
      </c>
      <c r="J13" s="13"/>
    </row>
    <row r="14" spans="1:10" ht="16.2">
      <c r="A14" s="12"/>
      <c r="B14" s="13"/>
      <c r="C14" s="14"/>
      <c r="D14" s="15"/>
      <c r="E14" s="14"/>
      <c r="F14" s="14"/>
      <c r="G14" s="15"/>
      <c r="H14" s="10">
        <f t="shared" si="0"/>
        <v>0</v>
      </c>
      <c r="I14" s="18" t="str">
        <f t="shared" si="1"/>
        <v/>
      </c>
      <c r="J14" s="13"/>
    </row>
    <row r="15" spans="1:10" ht="16.2">
      <c r="A15" s="12"/>
      <c r="B15" s="13"/>
      <c r="C15" s="14"/>
      <c r="D15" s="15"/>
      <c r="E15" s="14"/>
      <c r="F15" s="14"/>
      <c r="G15" s="15"/>
      <c r="H15" s="10">
        <f t="shared" si="0"/>
        <v>0</v>
      </c>
      <c r="I15" s="18" t="str">
        <f t="shared" si="1"/>
        <v/>
      </c>
      <c r="J15" s="13"/>
    </row>
    <row r="16" spans="1:10" ht="16.2">
      <c r="A16" s="12"/>
      <c r="B16" s="13"/>
      <c r="C16" s="14"/>
      <c r="D16" s="15"/>
      <c r="E16" s="14"/>
      <c r="F16" s="14"/>
      <c r="G16" s="15"/>
      <c r="H16" s="10">
        <f t="shared" si="0"/>
        <v>0</v>
      </c>
      <c r="I16" s="18" t="str">
        <f t="shared" si="1"/>
        <v/>
      </c>
      <c r="J16" s="13"/>
    </row>
    <row r="17" spans="1:10" ht="16.2">
      <c r="A17" s="12"/>
      <c r="B17" s="13"/>
      <c r="C17" s="14"/>
      <c r="D17" s="15"/>
      <c r="E17" s="14"/>
      <c r="F17" s="14"/>
      <c r="G17" s="15"/>
      <c r="H17" s="10">
        <f t="shared" si="0"/>
        <v>0</v>
      </c>
      <c r="I17" s="18" t="str">
        <f t="shared" si="1"/>
        <v/>
      </c>
      <c r="J17" s="13"/>
    </row>
    <row r="18" spans="1:10" ht="16.2">
      <c r="A18" s="12"/>
      <c r="B18" s="13"/>
      <c r="C18" s="14"/>
      <c r="D18" s="15"/>
      <c r="E18" s="14"/>
      <c r="F18" s="14"/>
      <c r="G18" s="15"/>
      <c r="H18" s="10">
        <f t="shared" si="0"/>
        <v>0</v>
      </c>
      <c r="I18" s="18" t="str">
        <f t="shared" si="1"/>
        <v/>
      </c>
      <c r="J18" s="13"/>
    </row>
    <row r="19" spans="1:10" ht="16.2">
      <c r="A19" s="12"/>
      <c r="B19" s="13"/>
      <c r="C19" s="14"/>
      <c r="D19" s="15"/>
      <c r="E19" s="14"/>
      <c r="F19" s="14"/>
      <c r="G19" s="15"/>
      <c r="H19" s="10">
        <f t="shared" si="0"/>
        <v>0</v>
      </c>
      <c r="I19" s="18" t="str">
        <f t="shared" si="1"/>
        <v/>
      </c>
      <c r="J19" s="13"/>
    </row>
    <row r="20" spans="1:10" ht="16.2">
      <c r="A20" s="12"/>
      <c r="B20" s="13"/>
      <c r="C20" s="14"/>
      <c r="D20" s="15"/>
      <c r="E20" s="14"/>
      <c r="F20" s="14"/>
      <c r="G20" s="15"/>
      <c r="H20" s="10">
        <f t="shared" si="0"/>
        <v>0</v>
      </c>
      <c r="I20" s="18" t="str">
        <f t="shared" si="1"/>
        <v/>
      </c>
      <c r="J20" s="13"/>
    </row>
    <row r="21" spans="1:10" ht="16.2">
      <c r="A21" s="12"/>
      <c r="B21" s="13"/>
      <c r="C21" s="14"/>
      <c r="D21" s="15"/>
      <c r="E21" s="14"/>
      <c r="F21" s="14"/>
      <c r="G21" s="15"/>
      <c r="H21" s="10">
        <f t="shared" si="0"/>
        <v>0</v>
      </c>
      <c r="I21" s="18" t="str">
        <f t="shared" si="1"/>
        <v/>
      </c>
      <c r="J21" s="13"/>
    </row>
    <row r="22" spans="1:10" ht="16.2">
      <c r="A22" s="12"/>
      <c r="B22" s="13"/>
      <c r="C22" s="14"/>
      <c r="D22" s="15"/>
      <c r="E22" s="14"/>
      <c r="F22" s="14"/>
      <c r="G22" s="15"/>
      <c r="H22" s="10">
        <f t="shared" si="0"/>
        <v>0</v>
      </c>
      <c r="I22" s="18" t="str">
        <f t="shared" si="1"/>
        <v/>
      </c>
      <c r="J22" s="13"/>
    </row>
    <row r="23" spans="1:10" ht="16.2">
      <c r="A23" s="12"/>
      <c r="B23" s="13"/>
      <c r="C23" s="14"/>
      <c r="D23" s="15"/>
      <c r="E23" s="14"/>
      <c r="F23" s="14"/>
      <c r="G23" s="15"/>
      <c r="H23" s="10">
        <f t="shared" si="0"/>
        <v>0</v>
      </c>
      <c r="I23" s="18" t="str">
        <f t="shared" si="1"/>
        <v/>
      </c>
      <c r="J23" s="13"/>
    </row>
    <row r="24" spans="1:10" ht="16.2">
      <c r="A24" s="12"/>
      <c r="B24" s="13"/>
      <c r="C24" s="14"/>
      <c r="D24" s="15"/>
      <c r="E24" s="14"/>
      <c r="F24" s="14"/>
      <c r="G24" s="15"/>
      <c r="H24" s="10">
        <f t="shared" si="0"/>
        <v>0</v>
      </c>
      <c r="I24" s="18" t="str">
        <f t="shared" si="1"/>
        <v/>
      </c>
      <c r="J24" s="13"/>
    </row>
    <row r="25" spans="1:10" ht="16.2">
      <c r="A25" s="12"/>
      <c r="B25" s="13"/>
      <c r="C25" s="14"/>
      <c r="D25" s="15"/>
      <c r="E25" s="14"/>
      <c r="F25" s="14"/>
      <c r="G25" s="15"/>
      <c r="H25" s="10">
        <f t="shared" si="0"/>
        <v>0</v>
      </c>
      <c r="I25" s="18" t="str">
        <f t="shared" si="1"/>
        <v/>
      </c>
      <c r="J25" s="13"/>
    </row>
    <row r="26" spans="1:10" ht="16.2">
      <c r="A26" s="12"/>
      <c r="B26" s="13"/>
      <c r="C26" s="14"/>
      <c r="D26" s="15"/>
      <c r="E26" s="14"/>
      <c r="F26" s="14"/>
      <c r="G26" s="15"/>
      <c r="H26" s="10">
        <f t="shared" si="0"/>
        <v>0</v>
      </c>
      <c r="I26" s="18" t="str">
        <f t="shared" si="1"/>
        <v/>
      </c>
      <c r="J26" s="13"/>
    </row>
    <row r="27" spans="1:10" ht="16.2">
      <c r="A27" s="12"/>
      <c r="B27" s="13"/>
      <c r="C27" s="14"/>
      <c r="D27" s="15"/>
      <c r="E27" s="14"/>
      <c r="F27" s="14"/>
      <c r="G27" s="15"/>
      <c r="H27" s="10">
        <f t="shared" si="0"/>
        <v>0</v>
      </c>
      <c r="I27" s="18" t="str">
        <f t="shared" si="1"/>
        <v/>
      </c>
      <c r="J27" s="13"/>
    </row>
    <row r="28" spans="1:10" ht="16.2">
      <c r="A28" s="12"/>
      <c r="B28" s="13"/>
      <c r="C28" s="14"/>
      <c r="D28" s="15"/>
      <c r="E28" s="14"/>
      <c r="F28" s="14"/>
      <c r="G28" s="15"/>
      <c r="H28" s="10">
        <f t="shared" si="0"/>
        <v>0</v>
      </c>
      <c r="I28" s="18" t="str">
        <f t="shared" si="1"/>
        <v/>
      </c>
      <c r="J28" s="13"/>
    </row>
    <row r="29" spans="1:10" ht="16.2">
      <c r="A29" s="12"/>
      <c r="B29" s="13"/>
      <c r="C29" s="14"/>
      <c r="D29" s="15"/>
      <c r="E29" s="14"/>
      <c r="F29" s="14"/>
      <c r="G29" s="15"/>
      <c r="H29" s="10">
        <f t="shared" si="0"/>
        <v>0</v>
      </c>
      <c r="I29" s="18" t="str">
        <f t="shared" si="1"/>
        <v/>
      </c>
      <c r="J29" s="13"/>
    </row>
    <row r="30" spans="1:10" ht="16.2">
      <c r="A30" s="12"/>
      <c r="B30" s="13"/>
      <c r="C30" s="14"/>
      <c r="D30" s="15"/>
      <c r="E30" s="14"/>
      <c r="F30" s="14"/>
      <c r="G30" s="15"/>
      <c r="H30" s="10">
        <f t="shared" si="0"/>
        <v>0</v>
      </c>
      <c r="I30" s="18" t="str">
        <f t="shared" si="1"/>
        <v/>
      </c>
      <c r="J30" s="13"/>
    </row>
    <row r="31" spans="1:10" ht="16.2">
      <c r="A31" s="12"/>
      <c r="B31" s="13"/>
      <c r="C31" s="14"/>
      <c r="D31" s="15"/>
      <c r="E31" s="14"/>
      <c r="F31" s="14"/>
      <c r="G31" s="15"/>
      <c r="H31" s="10">
        <f t="shared" si="0"/>
        <v>0</v>
      </c>
      <c r="I31" s="18" t="str">
        <f t="shared" si="1"/>
        <v/>
      </c>
      <c r="J31" s="13"/>
    </row>
    <row r="32" spans="1:10" ht="16.2">
      <c r="A32" s="12"/>
      <c r="B32" s="13"/>
      <c r="C32" s="14"/>
      <c r="D32" s="15"/>
      <c r="E32" s="14"/>
      <c r="F32" s="14"/>
      <c r="G32" s="15"/>
      <c r="H32" s="10">
        <f t="shared" si="0"/>
        <v>0</v>
      </c>
      <c r="I32" s="18" t="str">
        <f t="shared" si="1"/>
        <v/>
      </c>
      <c r="J32" s="13"/>
    </row>
    <row r="33" spans="1:10" ht="16.2">
      <c r="A33" s="12"/>
      <c r="B33" s="13"/>
      <c r="C33" s="14"/>
      <c r="D33" s="15"/>
      <c r="E33" s="14"/>
      <c r="F33" s="14"/>
      <c r="G33" s="15"/>
      <c r="H33" s="10">
        <f t="shared" si="0"/>
        <v>0</v>
      </c>
      <c r="I33" s="18" t="str">
        <f t="shared" si="1"/>
        <v/>
      </c>
      <c r="J33" s="13"/>
    </row>
    <row r="34" spans="1:10" ht="16.2">
      <c r="A34" s="12"/>
      <c r="B34" s="13"/>
      <c r="C34" s="14"/>
      <c r="D34" s="15"/>
      <c r="E34" s="14"/>
      <c r="F34" s="14"/>
      <c r="G34" s="15"/>
      <c r="H34" s="10">
        <f t="shared" si="0"/>
        <v>0</v>
      </c>
      <c r="I34" s="18" t="str">
        <f t="shared" si="1"/>
        <v/>
      </c>
      <c r="J34" s="13"/>
    </row>
    <row r="35" spans="1:10" ht="16.2">
      <c r="A35" s="12"/>
      <c r="B35" s="13"/>
      <c r="C35" s="14"/>
      <c r="D35" s="15"/>
      <c r="E35" s="14"/>
      <c r="F35" s="14"/>
      <c r="G35" s="15"/>
      <c r="H35" s="10">
        <f t="shared" si="0"/>
        <v>0</v>
      </c>
      <c r="I35" s="18" t="str">
        <f t="shared" si="1"/>
        <v/>
      </c>
      <c r="J35" s="13"/>
    </row>
    <row r="36" spans="1:10" ht="16.2">
      <c r="A36" s="12"/>
      <c r="B36" s="13"/>
      <c r="C36" s="14"/>
      <c r="D36" s="15"/>
      <c r="E36" s="14"/>
      <c r="F36" s="14"/>
      <c r="G36" s="15"/>
      <c r="H36" s="10">
        <f t="shared" si="0"/>
        <v>0</v>
      </c>
      <c r="I36" s="18" t="str">
        <f t="shared" si="1"/>
        <v/>
      </c>
      <c r="J36" s="13"/>
    </row>
    <row r="37" spans="1:10" ht="16.2">
      <c r="A37" s="12"/>
      <c r="B37" s="13"/>
      <c r="C37" s="14"/>
      <c r="D37" s="15"/>
      <c r="E37" s="14"/>
      <c r="F37" s="14"/>
      <c r="G37" s="15"/>
      <c r="H37" s="10">
        <f t="shared" si="0"/>
        <v>0</v>
      </c>
      <c r="I37" s="18" t="str">
        <f t="shared" si="1"/>
        <v/>
      </c>
      <c r="J37" s="13"/>
    </row>
    <row r="38" spans="1:10" ht="16.2">
      <c r="A38" s="12"/>
      <c r="B38" s="13"/>
      <c r="C38" s="14"/>
      <c r="D38" s="15"/>
      <c r="E38" s="14"/>
      <c r="F38" s="14"/>
      <c r="G38" s="15"/>
      <c r="H38" s="10">
        <f t="shared" si="0"/>
        <v>0</v>
      </c>
      <c r="I38" s="18" t="str">
        <f t="shared" si="1"/>
        <v/>
      </c>
      <c r="J38" s="13"/>
    </row>
    <row r="39" spans="1:10" ht="16.2">
      <c r="A39" s="12"/>
      <c r="B39" s="13"/>
      <c r="C39" s="14"/>
      <c r="D39" s="15"/>
      <c r="E39" s="14"/>
      <c r="F39" s="14"/>
      <c r="G39" s="15"/>
      <c r="H39" s="10">
        <f t="shared" si="0"/>
        <v>0</v>
      </c>
      <c r="I39" s="18" t="str">
        <f t="shared" si="1"/>
        <v/>
      </c>
      <c r="J39" s="13"/>
    </row>
    <row r="40" spans="1:10" ht="16.2">
      <c r="A40" s="12"/>
      <c r="B40" s="13"/>
      <c r="C40" s="14"/>
      <c r="D40" s="15"/>
      <c r="E40" s="14"/>
      <c r="F40" s="14"/>
      <c r="G40" s="15"/>
      <c r="H40" s="10">
        <f t="shared" si="0"/>
        <v>0</v>
      </c>
      <c r="I40" s="18" t="str">
        <f t="shared" si="1"/>
        <v/>
      </c>
      <c r="J40" s="13"/>
    </row>
    <row r="41" spans="1:10" ht="16.2">
      <c r="A41" s="12"/>
      <c r="B41" s="13"/>
      <c r="C41" s="14"/>
      <c r="D41" s="15"/>
      <c r="E41" s="14"/>
      <c r="F41" s="14"/>
      <c r="G41" s="15"/>
      <c r="H41" s="10">
        <f t="shared" si="0"/>
        <v>0</v>
      </c>
      <c r="I41" s="18" t="str">
        <f t="shared" si="1"/>
        <v/>
      </c>
      <c r="J41" s="13"/>
    </row>
    <row r="42" spans="1:10" ht="16.2">
      <c r="A42" s="12"/>
      <c r="B42" s="13"/>
      <c r="C42" s="14"/>
      <c r="D42" s="15"/>
      <c r="E42" s="14"/>
      <c r="F42" s="14"/>
      <c r="G42" s="15"/>
      <c r="H42" s="10">
        <f t="shared" si="0"/>
        <v>0</v>
      </c>
      <c r="I42" s="18" t="str">
        <f t="shared" si="1"/>
        <v/>
      </c>
      <c r="J42" s="13"/>
    </row>
    <row r="43" spans="1:10" ht="16.2">
      <c r="A43" s="12"/>
      <c r="B43" s="13"/>
      <c r="C43" s="14"/>
      <c r="D43" s="15"/>
      <c r="E43" s="14"/>
      <c r="F43" s="14"/>
      <c r="G43" s="15"/>
      <c r="H43" s="10">
        <f t="shared" si="0"/>
        <v>0</v>
      </c>
      <c r="I43" s="18" t="str">
        <f t="shared" si="1"/>
        <v/>
      </c>
      <c r="J43" s="13"/>
    </row>
    <row r="44" spans="1:10" ht="16.2">
      <c r="A44" s="12"/>
      <c r="B44" s="13"/>
      <c r="C44" s="14"/>
      <c r="D44" s="15"/>
      <c r="E44" s="14"/>
      <c r="F44" s="14"/>
      <c r="G44" s="15"/>
      <c r="H44" s="10">
        <f t="shared" si="0"/>
        <v>0</v>
      </c>
      <c r="I44" s="18" t="str">
        <f t="shared" si="1"/>
        <v/>
      </c>
      <c r="J44" s="13"/>
    </row>
    <row r="45" spans="1:10" ht="16.2">
      <c r="A45" s="12"/>
      <c r="B45" s="13"/>
      <c r="C45" s="14"/>
      <c r="D45" s="15"/>
      <c r="E45" s="14"/>
      <c r="F45" s="14"/>
      <c r="G45" s="15"/>
      <c r="H45" s="10">
        <f t="shared" si="0"/>
        <v>0</v>
      </c>
      <c r="I45" s="18" t="str">
        <f t="shared" si="1"/>
        <v/>
      </c>
      <c r="J45" s="13"/>
    </row>
    <row r="46" spans="1:10" ht="16.2">
      <c r="A46" s="12"/>
      <c r="B46" s="13"/>
      <c r="C46" s="14"/>
      <c r="D46" s="15"/>
      <c r="E46" s="14"/>
      <c r="F46" s="14"/>
      <c r="G46" s="15"/>
      <c r="H46" s="10">
        <f t="shared" si="0"/>
        <v>0</v>
      </c>
      <c r="I46" s="18" t="str">
        <f t="shared" si="1"/>
        <v/>
      </c>
      <c r="J46" s="13"/>
    </row>
    <row r="47" spans="1:10" ht="16.2">
      <c r="A47" s="12"/>
      <c r="B47" s="13"/>
      <c r="C47" s="14"/>
      <c r="D47" s="15"/>
      <c r="E47" s="14"/>
      <c r="F47" s="14"/>
      <c r="G47" s="15"/>
      <c r="H47" s="10">
        <f t="shared" si="0"/>
        <v>0</v>
      </c>
      <c r="I47" s="18" t="str">
        <f t="shared" si="1"/>
        <v/>
      </c>
      <c r="J47" s="13"/>
    </row>
    <row r="48" spans="1:10" ht="16.2">
      <c r="A48" s="12"/>
      <c r="B48" s="13"/>
      <c r="C48" s="14"/>
      <c r="D48" s="15"/>
      <c r="E48" s="14"/>
      <c r="F48" s="14"/>
      <c r="G48" s="15"/>
      <c r="H48" s="10">
        <f t="shared" si="0"/>
        <v>0</v>
      </c>
      <c r="I48" s="18" t="str">
        <f t="shared" si="1"/>
        <v/>
      </c>
      <c r="J48" s="13"/>
    </row>
    <row r="49" spans="1:10" ht="16.2">
      <c r="A49" s="12"/>
      <c r="B49" s="13"/>
      <c r="C49" s="14"/>
      <c r="D49" s="15"/>
      <c r="E49" s="14"/>
      <c r="F49" s="14"/>
      <c r="G49" s="15"/>
      <c r="H49" s="10">
        <f t="shared" si="0"/>
        <v>0</v>
      </c>
      <c r="I49" s="18" t="str">
        <f t="shared" si="1"/>
        <v/>
      </c>
      <c r="J49" s="13"/>
    </row>
    <row r="51" spans="1:10" ht="16.2">
      <c r="C51" s="16" t="s">
        <v>34</v>
      </c>
      <c r="D51" s="10">
        <f>SUM(D9:D49)</f>
        <v>5100000</v>
      </c>
      <c r="G51" s="10">
        <f>SUM(G9:G49)</f>
        <v>3000000</v>
      </c>
      <c r="H51" s="10">
        <f>SUM(H9:H49)</f>
        <v>2100000</v>
      </c>
    </row>
    <row r="53" spans="1:10" ht="15.6">
      <c r="A53" s="3" t="s">
        <v>57</v>
      </c>
    </row>
  </sheetData>
  <phoneticPr fontId="10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30"/>
  <sheetViews>
    <sheetView showGridLines="0" workbookViewId="0"/>
  </sheetViews>
  <sheetFormatPr defaultRowHeight="13.2"/>
  <cols>
    <col min="1" max="1" width="66" customWidth="1"/>
    <col min="2" max="2" width="12" customWidth="1"/>
    <col min="3" max="3" width="44" customWidth="1"/>
  </cols>
  <sheetData>
    <row r="1" spans="1:3" ht="22.2">
      <c r="A1" s="1" t="s">
        <v>58</v>
      </c>
    </row>
    <row r="3" spans="1:3" ht="18">
      <c r="A3" s="2" t="s">
        <v>59</v>
      </c>
    </row>
    <row r="4" spans="1:3" ht="15.6">
      <c r="A4" s="3" t="s">
        <v>60</v>
      </c>
    </row>
    <row r="5" spans="1:3" ht="30" customHeight="1">
      <c r="A5" s="4" t="s">
        <v>61</v>
      </c>
      <c r="B5" s="4" t="s">
        <v>62</v>
      </c>
      <c r="C5" s="4" t="s">
        <v>63</v>
      </c>
    </row>
    <row r="6" spans="1:3" ht="81">
      <c r="A6" s="19" t="s">
        <v>64</v>
      </c>
      <c r="B6" s="17" t="s">
        <v>65</v>
      </c>
      <c r="C6" s="20" t="s">
        <v>66</v>
      </c>
    </row>
    <row r="7" spans="1:3" ht="32.4">
      <c r="A7" s="19" t="s">
        <v>67</v>
      </c>
      <c r="B7" s="17" t="s">
        <v>68</v>
      </c>
      <c r="C7" s="20" t="s">
        <v>69</v>
      </c>
    </row>
    <row r="8" spans="1:3" ht="32.4">
      <c r="A8" s="19" t="s">
        <v>70</v>
      </c>
      <c r="B8" s="17" t="s">
        <v>71</v>
      </c>
      <c r="C8" s="20" t="s">
        <v>72</v>
      </c>
    </row>
    <row r="9" spans="1:3" ht="32.4">
      <c r="A9" s="19" t="s">
        <v>73</v>
      </c>
      <c r="B9" s="17" t="s">
        <v>74</v>
      </c>
      <c r="C9" s="20" t="s">
        <v>75</v>
      </c>
    </row>
    <row r="12" spans="1:3" ht="18">
      <c r="A12" s="2" t="s">
        <v>76</v>
      </c>
    </row>
    <row r="13" spans="1:3" ht="30" customHeight="1">
      <c r="A13" s="4" t="s">
        <v>77</v>
      </c>
      <c r="B13" s="4" t="s">
        <v>78</v>
      </c>
      <c r="C13" s="4" t="s">
        <v>79</v>
      </c>
    </row>
    <row r="14" spans="1:3" ht="16.2">
      <c r="A14" s="20" t="s">
        <v>80</v>
      </c>
      <c r="B14" s="21" t="s">
        <v>81</v>
      </c>
      <c r="C14" s="20" t="s">
        <v>82</v>
      </c>
    </row>
    <row r="15" spans="1:3" ht="16.2">
      <c r="A15" s="20" t="s">
        <v>83</v>
      </c>
      <c r="B15" s="21" t="s">
        <v>84</v>
      </c>
      <c r="C15" s="20" t="s">
        <v>85</v>
      </c>
    </row>
    <row r="16" spans="1:3" ht="16.2">
      <c r="A16" s="20" t="s">
        <v>86</v>
      </c>
      <c r="B16" s="21" t="s">
        <v>84</v>
      </c>
      <c r="C16" s="20" t="s">
        <v>87</v>
      </c>
    </row>
    <row r="18" spans="1:3" ht="15.6">
      <c r="A18" s="3" t="s">
        <v>88</v>
      </c>
    </row>
    <row r="19" spans="1:3" ht="15.6">
      <c r="A19" s="3" t="s">
        <v>89</v>
      </c>
    </row>
    <row r="22" spans="1:3" ht="18">
      <c r="A22" s="2" t="s">
        <v>90</v>
      </c>
    </row>
    <row r="23" spans="1:3" ht="30" customHeight="1">
      <c r="A23" s="4" t="s">
        <v>91</v>
      </c>
      <c r="B23" s="4" t="s">
        <v>92</v>
      </c>
      <c r="C23" s="4" t="s">
        <v>93</v>
      </c>
    </row>
    <row r="24" spans="1:3" ht="32.4">
      <c r="A24" s="20" t="s">
        <v>94</v>
      </c>
      <c r="B24" s="12"/>
      <c r="C24" s="22" t="s">
        <v>95</v>
      </c>
    </row>
    <row r="25" spans="1:3" ht="16.2">
      <c r="A25" s="20" t="s">
        <v>96</v>
      </c>
      <c r="B25" s="12"/>
      <c r="C25" s="22" t="s">
        <v>97</v>
      </c>
    </row>
    <row r="26" spans="1:3" ht="16.2">
      <c r="A26" s="20" t="s">
        <v>98</v>
      </c>
      <c r="B26" s="12"/>
      <c r="C26" s="22" t="s">
        <v>99</v>
      </c>
    </row>
    <row r="27" spans="1:3" ht="30">
      <c r="A27" s="20" t="s">
        <v>100</v>
      </c>
      <c r="B27" s="12"/>
      <c r="C27" s="22" t="s">
        <v>101</v>
      </c>
    </row>
    <row r="28" spans="1:3" ht="16.2">
      <c r="A28" s="20" t="s">
        <v>102</v>
      </c>
      <c r="B28" s="12"/>
      <c r="C28" s="22" t="s">
        <v>103</v>
      </c>
    </row>
    <row r="29" spans="1:3" ht="16.2">
      <c r="A29" s="20" t="s">
        <v>104</v>
      </c>
      <c r="B29" s="12"/>
      <c r="C29" s="22" t="s">
        <v>105</v>
      </c>
    </row>
    <row r="30" spans="1:3" ht="16.2">
      <c r="A30" s="20" t="s">
        <v>106</v>
      </c>
      <c r="B30" s="12"/>
      <c r="C30" s="22" t="s">
        <v>107</v>
      </c>
    </row>
  </sheetData>
  <phoneticPr fontId="10"/>
  <dataValidations count="1">
    <dataValidation type="list" allowBlank="1" sqref="B6" xr:uid="{00000000-0002-0000-0300-000000000000}">
      <formula1>"会計年度基準,完工日基準"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01_工事台帳_明細</vt:lpstr>
      <vt:lpstr>02_工事別原価集計</vt:lpstr>
      <vt:lpstr>03_入金予定_消込</vt:lpstr>
      <vt:lpstr>04_設定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2026-08-05T22:45:42Z</dcterms:created>
  <dcterms:modified xsi:type="dcterms:W3CDTF">2026-08-05T22:55:04Z</dcterms:modified>
</cp:coreProperties>
</file>